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760" yWindow="30" windowWidth="11295" windowHeight="8505"/>
  </bookViews>
  <sheets>
    <sheet name="06-2020 ΙΣΟΛΟΓ-ΑΠΟΛΟΓ" sheetId="4" r:id="rId1"/>
  </sheets>
  <externalReferences>
    <externalReference r:id="rId2"/>
  </externalReferences>
  <calcPr calcId="125725"/>
</workbook>
</file>

<file path=xl/calcChain.xml><?xml version="1.0" encoding="utf-8"?>
<calcChain xmlns="http://schemas.openxmlformats.org/spreadsheetml/2006/main">
  <c r="C90" i="4"/>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7"/>
  <c r="C36"/>
  <c r="C35"/>
  <c r="C34"/>
  <c r="C33"/>
  <c r="C32"/>
  <c r="C31"/>
  <c r="C30"/>
  <c r="C29"/>
  <c r="C28"/>
  <c r="C27"/>
  <c r="C26"/>
  <c r="C25"/>
  <c r="C24"/>
  <c r="C23"/>
  <c r="C21"/>
  <c r="C20"/>
  <c r="C19"/>
  <c r="C18"/>
  <c r="C17"/>
  <c r="C16"/>
  <c r="C15"/>
  <c r="C14"/>
  <c r="C13"/>
  <c r="C12"/>
  <c r="C11"/>
  <c r="C10"/>
  <c r="C9"/>
  <c r="C8"/>
</calcChain>
</file>

<file path=xl/sharedStrings.xml><?xml version="1.0" encoding="utf-8"?>
<sst xmlns="http://schemas.openxmlformats.org/spreadsheetml/2006/main" count="100" uniqueCount="19">
  <si>
    <t>Κωδικός Φ./Ε.Φ.</t>
  </si>
  <si>
    <t>Ψηφισμένος</t>
  </si>
  <si>
    <t>Τελική Διαμόρφωση</t>
  </si>
  <si>
    <t>Ενταλθέντα</t>
  </si>
  <si>
    <t>Εξοφλήσεις</t>
  </si>
  <si>
    <t>Εξοφλήσεις (εκτός ΥΔΕ)</t>
  </si>
  <si>
    <t>Εξοφλήσεις Σύνολο</t>
  </si>
  <si>
    <t>1007-103-0000000</t>
  </si>
  <si>
    <t>1007-503-0000000</t>
  </si>
  <si>
    <t>1007-999-0100000</t>
  </si>
  <si>
    <t>ΑΛΕ</t>
  </si>
  <si>
    <t>ΟΝΟΜΑΣΙΑ</t>
  </si>
  <si>
    <t xml:space="preserve">ΥΠΟΥΡΓΕΙΟ ΕΣΩΤΕΡΙΚΩΝ </t>
  </si>
  <si>
    <t>(ΤΟΜΕΑΣ ΜΑΚΕΔΟΝΙΑΣ ΚΑΙ ΘΡΑΚΗΣ)</t>
  </si>
  <si>
    <t xml:space="preserve">ΚΙΝΗΣΗ ΠΡΟΫΠΟΛΟΓΙΣΜΟΥ </t>
  </si>
  <si>
    <t xml:space="preserve">ΜΗΝΑΣ ΑΝΑΦΟΡΑΣ </t>
  </si>
  <si>
    <t>ΙΟΥΝΙΟΣ</t>
  </si>
  <si>
    <t>ΣΥΝΟΛΟ</t>
  </si>
  <si>
    <t>ΣΥΝΟΛΟ ΦΟΡΕΑ</t>
  </si>
</sst>
</file>

<file path=xl/styles.xml><?xml version="1.0" encoding="utf-8"?>
<styleSheet xmlns="http://schemas.openxmlformats.org/spreadsheetml/2006/main">
  <fonts count="27">
    <font>
      <sz val="10"/>
      <name val="Arial"/>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sz val="10"/>
      <name val="Arial"/>
    </font>
    <font>
      <sz val="10"/>
      <name val="Arial"/>
      <family val="2"/>
      <charset val="161"/>
    </font>
    <font>
      <sz val="9"/>
      <name val="Arial"/>
      <family val="2"/>
      <charset val="161"/>
    </font>
    <font>
      <sz val="11"/>
      <color theme="1"/>
      <name val="Calibri"/>
      <family val="2"/>
      <scheme val="minor"/>
    </font>
    <font>
      <sz val="9"/>
      <color theme="1"/>
      <name val="Calibri"/>
      <family val="2"/>
      <charset val="161"/>
      <scheme val="minor"/>
    </font>
    <font>
      <sz val="9"/>
      <name val="Calibri"/>
      <family val="2"/>
      <charset val="161"/>
      <scheme val="minor"/>
    </font>
    <font>
      <b/>
      <sz val="9"/>
      <name val="Calibri"/>
      <family val="2"/>
      <charset val="161"/>
      <scheme val="minor"/>
    </font>
    <font>
      <b/>
      <sz val="9"/>
      <name val="Arial"/>
      <family val="2"/>
      <charset val="161"/>
    </font>
    <font>
      <b/>
      <sz val="10"/>
      <name val="Arial"/>
      <family val="2"/>
      <charset val="16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E09"/>
        <bgColor indexed="64"/>
      </patternFill>
    </fill>
    <fill>
      <patternFill patternType="solid">
        <fgColor rgb="FFFFFF00"/>
        <bgColor indexed="64"/>
      </patternFill>
    </fill>
    <fill>
      <patternFill patternType="solid">
        <fgColor theme="0" tint="-0.249977111117893"/>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19" fillId="0" borderId="0"/>
  </cellStyleXfs>
  <cellXfs count="39">
    <xf numFmtId="0" fontId="18" fillId="0" borderId="0" xfId="0" applyFont="1"/>
    <xf numFmtId="0" fontId="18" fillId="0" borderId="0" xfId="0" applyFont="1" applyFill="1"/>
    <xf numFmtId="0" fontId="23" fillId="0" borderId="0" xfId="43" applyNumberFormat="1" applyFont="1" applyAlignment="1">
      <alignment wrapText="1"/>
    </xf>
    <xf numFmtId="0" fontId="23" fillId="0" borderId="0" xfId="0" applyNumberFormat="1" applyFont="1" applyAlignment="1">
      <alignment wrapText="1"/>
    </xf>
    <xf numFmtId="0" fontId="23" fillId="0" borderId="0" xfId="43" applyNumberFormat="1" applyFont="1" applyFill="1" applyAlignment="1">
      <alignment wrapText="1"/>
    </xf>
    <xf numFmtId="0" fontId="23" fillId="0" borderId="0" xfId="43" applyNumberFormat="1" applyFont="1" applyAlignment="1">
      <alignment vertical="center" wrapText="1"/>
    </xf>
    <xf numFmtId="0" fontId="24" fillId="0" borderId="0" xfId="43" applyNumberFormat="1" applyFont="1" applyFill="1" applyBorder="1" applyAlignment="1">
      <alignment horizontal="center" vertical="center" wrapText="1"/>
    </xf>
    <xf numFmtId="4" fontId="20" fillId="0" borderId="10" xfId="0" applyNumberFormat="1" applyFont="1" applyBorder="1" applyAlignment="1">
      <alignment horizontal="right" wrapText="1"/>
    </xf>
    <xf numFmtId="0" fontId="20" fillId="0" borderId="10" xfId="0" applyNumberFormat="1" applyFont="1" applyFill="1" applyBorder="1" applyAlignment="1">
      <alignment wrapText="1"/>
    </xf>
    <xf numFmtId="0" fontId="22" fillId="0" borderId="10" xfId="42" applyFont="1" applyFill="1" applyBorder="1" applyAlignment="1">
      <alignment vertical="center" wrapText="1"/>
    </xf>
    <xf numFmtId="0" fontId="0" fillId="35" borderId="11" xfId="0" applyFont="1" applyFill="1" applyBorder="1" applyAlignment="1">
      <alignment horizontal="center" wrapText="1"/>
    </xf>
    <xf numFmtId="4" fontId="0" fillId="0" borderId="10" xfId="0" applyNumberFormat="1" applyFont="1" applyFill="1" applyBorder="1" applyAlignment="1">
      <alignment horizontal="right"/>
    </xf>
    <xf numFmtId="0" fontId="20" fillId="0" borderId="15" xfId="0" applyFont="1" applyBorder="1" applyAlignment="1">
      <alignment wrapText="1"/>
    </xf>
    <xf numFmtId="0" fontId="20" fillId="0" borderId="16" xfId="0" applyNumberFormat="1" applyFont="1" applyFill="1" applyBorder="1" applyAlignment="1">
      <alignment wrapText="1"/>
    </xf>
    <xf numFmtId="0" fontId="22" fillId="0" borderId="16" xfId="42" applyFont="1" applyFill="1" applyBorder="1" applyAlignment="1">
      <alignment vertical="center" wrapText="1"/>
    </xf>
    <xf numFmtId="4" fontId="0" fillId="0" borderId="16" xfId="0" applyNumberFormat="1" applyFont="1" applyFill="1" applyBorder="1" applyAlignment="1">
      <alignment horizontal="right"/>
    </xf>
    <xf numFmtId="4" fontId="0" fillId="0" borderId="17" xfId="0" applyNumberFormat="1" applyFont="1" applyFill="1" applyBorder="1" applyAlignment="1">
      <alignment horizontal="right"/>
    </xf>
    <xf numFmtId="0" fontId="20" fillId="0" borderId="18" xfId="0" applyFont="1" applyBorder="1" applyAlignment="1">
      <alignment wrapText="1"/>
    </xf>
    <xf numFmtId="4" fontId="0" fillId="0" borderId="19" xfId="0" applyNumberFormat="1" applyFont="1" applyFill="1" applyBorder="1" applyAlignment="1">
      <alignment horizontal="right"/>
    </xf>
    <xf numFmtId="0" fontId="19" fillId="35" borderId="12" xfId="0" applyFont="1" applyFill="1" applyBorder="1" applyAlignment="1">
      <alignment horizontal="center" wrapText="1"/>
    </xf>
    <xf numFmtId="0" fontId="19" fillId="35" borderId="13" xfId="0" applyFont="1" applyFill="1" applyBorder="1" applyAlignment="1">
      <alignment horizontal="center" wrapText="1"/>
    </xf>
    <xf numFmtId="0" fontId="0" fillId="35" borderId="12" xfId="0" applyFont="1" applyFill="1" applyBorder="1" applyAlignment="1">
      <alignment horizontal="center" wrapText="1"/>
    </xf>
    <xf numFmtId="0" fontId="0" fillId="35" borderId="14" xfId="0" applyFont="1" applyFill="1" applyBorder="1" applyAlignment="1">
      <alignment horizontal="center" wrapText="1"/>
    </xf>
    <xf numFmtId="0" fontId="18" fillId="0" borderId="0" xfId="0" applyFont="1" applyAlignment="1">
      <alignment horizontal="center" wrapText="1"/>
    </xf>
    <xf numFmtId="0" fontId="25" fillId="34" borderId="18" xfId="0" applyFont="1" applyFill="1" applyBorder="1" applyAlignment="1">
      <alignment wrapText="1"/>
    </xf>
    <xf numFmtId="0" fontId="26" fillId="34" borderId="10" xfId="0" applyFont="1" applyFill="1" applyBorder="1"/>
    <xf numFmtId="4" fontId="26" fillId="34" borderId="10" xfId="0" applyNumberFormat="1" applyFont="1" applyFill="1" applyBorder="1" applyAlignment="1">
      <alignment horizontal="right"/>
    </xf>
    <xf numFmtId="4" fontId="26" fillId="34" borderId="19" xfId="0" applyNumberFormat="1" applyFont="1" applyFill="1" applyBorder="1" applyAlignment="1">
      <alignment horizontal="right"/>
    </xf>
    <xf numFmtId="0" fontId="26" fillId="0" borderId="0" xfId="0" applyFont="1" applyFill="1"/>
    <xf numFmtId="0" fontId="26" fillId="0" borderId="0" xfId="0" applyFont="1"/>
    <xf numFmtId="0" fontId="24" fillId="33" borderId="10" xfId="0" applyFont="1" applyFill="1" applyBorder="1" applyAlignment="1">
      <alignment wrapText="1"/>
    </xf>
    <xf numFmtId="0" fontId="26" fillId="34" borderId="20" xfId="0" applyFont="1" applyFill="1" applyBorder="1" applyAlignment="1">
      <alignment wrapText="1"/>
    </xf>
    <xf numFmtId="0" fontId="26" fillId="34" borderId="21" xfId="0" applyFont="1" applyFill="1" applyBorder="1"/>
    <xf numFmtId="0" fontId="24" fillId="33" borderId="21" xfId="0" applyFont="1" applyFill="1" applyBorder="1" applyAlignment="1">
      <alignment wrapText="1"/>
    </xf>
    <xf numFmtId="4" fontId="26" fillId="34" borderId="21" xfId="0" applyNumberFormat="1" applyFont="1" applyFill="1" applyBorder="1" applyAlignment="1">
      <alignment horizontal="right"/>
    </xf>
    <xf numFmtId="4" fontId="26" fillId="34" borderId="22" xfId="0" applyNumberFormat="1" applyFont="1" applyFill="1" applyBorder="1" applyAlignment="1">
      <alignment horizontal="right"/>
    </xf>
    <xf numFmtId="0" fontId="23" fillId="0" borderId="0" xfId="43" applyNumberFormat="1" applyFont="1" applyFill="1" applyBorder="1" applyAlignment="1">
      <alignment horizontal="left" vertical="center" wrapText="1"/>
    </xf>
    <xf numFmtId="0" fontId="19" fillId="0" borderId="0" xfId="0" applyFont="1" applyAlignment="1">
      <alignment wrapText="1"/>
    </xf>
    <xf numFmtId="0" fontId="24" fillId="0" borderId="0" xfId="43" applyNumberFormat="1" applyFont="1" applyFill="1" applyBorder="1" applyAlignment="1">
      <alignment horizontal="right" vertical="center" wrapText="1"/>
    </xf>
  </cellXfs>
  <cellStyles count="44">
    <cellStyle name="20% - Έμφαση1" xfId="19" builtinId="30" customBuiltin="1"/>
    <cellStyle name="20% - Έμφαση2" xfId="23" builtinId="34" customBuiltin="1"/>
    <cellStyle name="20% - Έμφαση3" xfId="27" builtinId="38" customBuiltin="1"/>
    <cellStyle name="20% - Έμφαση4" xfId="31" builtinId="42" customBuiltin="1"/>
    <cellStyle name="20% - Έμφαση5" xfId="35" builtinId="46" customBuiltin="1"/>
    <cellStyle name="20% - Έμφαση6" xfId="39" builtinId="50" customBuiltin="1"/>
    <cellStyle name="40% - Έμφαση1" xfId="20" builtinId="31" customBuiltin="1"/>
    <cellStyle name="40% - Έμφαση2" xfId="24" builtinId="35" customBuiltin="1"/>
    <cellStyle name="40% - Έμφαση3" xfId="28" builtinId="39" customBuiltin="1"/>
    <cellStyle name="40% - Έμφαση4" xfId="32" builtinId="43" customBuiltin="1"/>
    <cellStyle name="40% - Έμφαση5" xfId="36" builtinId="47" customBuiltin="1"/>
    <cellStyle name="40% - Έμφαση6" xfId="40" builtinId="51" customBuiltin="1"/>
    <cellStyle name="60% - Έμφαση1" xfId="21" builtinId="32" customBuiltin="1"/>
    <cellStyle name="60% - Έμφαση2" xfId="25" builtinId="36" customBuiltin="1"/>
    <cellStyle name="60% - Έμφαση3" xfId="29" builtinId="40" customBuiltin="1"/>
    <cellStyle name="60% - Έμφαση4" xfId="33" builtinId="44" customBuiltin="1"/>
    <cellStyle name="60% - Έμφαση5" xfId="37" builtinId="48" customBuiltin="1"/>
    <cellStyle name="60% - Έμφαση6" xfId="41" builtinId="52" customBuiltin="1"/>
    <cellStyle name="Εισαγωγή" xfId="9" builtinId="20" customBuiltin="1"/>
    <cellStyle name="Έλεγχος κελιού" xfId="13" builtinId="23" customBuiltin="1"/>
    <cellStyle name="Έμφαση1" xfId="18" builtinId="29" customBuiltin="1"/>
    <cellStyle name="Έμφαση2" xfId="22" builtinId="33" customBuiltin="1"/>
    <cellStyle name="Έμφαση3" xfId="26" builtinId="37" customBuiltin="1"/>
    <cellStyle name="Έμφαση4" xfId="30" builtinId="41" customBuiltin="1"/>
    <cellStyle name="Έμφαση5" xfId="34" builtinId="45" customBuiltin="1"/>
    <cellStyle name="Έμφαση6" xfId="38" builtinId="49" customBuiltin="1"/>
    <cellStyle name="Έξοδος" xfId="10" builtinId="21" customBuiltin="1"/>
    <cellStyle name="Επεξηγηματικό κείμενο" xfId="16" builtinId="53" customBuiltin="1"/>
    <cellStyle name="Επικεφαλίδα 1" xfId="2" builtinId="16" customBuiltin="1"/>
    <cellStyle name="Επικεφαλίδα 2" xfId="3" builtinId="17" customBuiltin="1"/>
    <cellStyle name="Επικεφαλίδα 3" xfId="4" builtinId="18" customBuiltin="1"/>
    <cellStyle name="Επικεφαλίδα 4" xfId="5" builtinId="19" customBuiltin="1"/>
    <cellStyle name="Κακό" xfId="7" builtinId="27" customBuiltin="1"/>
    <cellStyle name="Καλό" xfId="6" builtinId="26" customBuiltin="1"/>
    <cellStyle name="Κανονικό" xfId="0" builtinId="0"/>
    <cellStyle name="Κανονικό 2" xfId="42"/>
    <cellStyle name="Κανονικό 3" xfId="43"/>
    <cellStyle name="Ουδέτερο" xfId="8" builtinId="28" customBuiltin="1"/>
    <cellStyle name="Προειδοποιητικό κείμενο" xfId="14" builtinId="11" customBuiltin="1"/>
    <cellStyle name="Σημείωση" xfId="15" builtinId="10" customBuiltin="1"/>
    <cellStyle name="Συνδεδεμένο κελί" xfId="12" builtinId="24" customBuiltin="1"/>
    <cellStyle name="Σύνολο" xfId="17" builtinId="25" customBuiltin="1"/>
    <cellStyle name="Τίτλος" xfId="1" builtinId="15" customBuiltin="1"/>
    <cellStyle name="Υπολογισμός" xfId="11"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28;&#929;&#927;&#939;&#928;&#927;&#923;&#927;&#915;&#921;&#931;&#924;&#927;&#933;%20&#922;&#913;&#921;%20&#916;&#919;&#924;&#927;&#931;&#921;&#927;&#925;&#927;&#924;&#921;&#922;&#937;&#925;%20&#913;&#925;&#913;&#934;&#927;&#929;&#937;&#925;/&#928;&#929;&#927;&#933;&#928;&#927;&#923;&#927;&#915;&#921;&#931;&#924;&#927;&#931;%202019/&#925;%204305_14%20&#913;&#961;&#952;%2015/&#913;&#933;&#915;&#927;&#933;&#931;&#932;&#927;&#931;%202019/VLOOKUP%20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8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92"/>
  <sheetViews>
    <sheetView tabSelected="1" workbookViewId="0">
      <selection activeCell="C98" sqref="C98"/>
    </sheetView>
  </sheetViews>
  <sheetFormatPr defaultColWidth="11.5703125" defaultRowHeight="12.75" outlineLevelRow="2"/>
  <cols>
    <col min="1" max="1" width="9.140625" customWidth="1"/>
    <col min="2" max="2" width="12.28515625" bestFit="1" customWidth="1"/>
    <col min="3" max="3" width="28.7109375" customWidth="1"/>
    <col min="4" max="4" width="11.7109375" style="1" bestFit="1" customWidth="1"/>
    <col min="5" max="5" width="17.5703125" style="1" bestFit="1" customWidth="1"/>
    <col min="6" max="7" width="11.7109375" style="1" bestFit="1" customWidth="1"/>
    <col min="8" max="8" width="17.85546875" style="1" customWidth="1"/>
    <col min="9" max="9" width="17.5703125" style="1" bestFit="1" customWidth="1"/>
  </cols>
  <sheetData>
    <row r="1" spans="1:9" s="3" customFormat="1">
      <c r="A1" s="36" t="s">
        <v>12</v>
      </c>
      <c r="B1" s="37"/>
      <c r="C1" s="37"/>
      <c r="D1" s="2"/>
      <c r="E1" s="2"/>
    </row>
    <row r="2" spans="1:9" s="3" customFormat="1">
      <c r="A2" s="36" t="s">
        <v>13</v>
      </c>
      <c r="B2" s="37"/>
      <c r="C2" s="37"/>
      <c r="D2" s="2"/>
      <c r="E2" s="2"/>
    </row>
    <row r="3" spans="1:9" s="3" customFormat="1" ht="12">
      <c r="A3" s="2"/>
      <c r="B3" s="4"/>
      <c r="C3" s="4"/>
      <c r="D3" s="2"/>
      <c r="E3" s="2"/>
    </row>
    <row r="4" spans="1:9" s="3" customFormat="1" ht="12">
      <c r="A4" s="2"/>
      <c r="B4" s="5"/>
      <c r="C4" s="38" t="s">
        <v>14</v>
      </c>
      <c r="D4" s="38"/>
      <c r="E4" s="6">
        <v>2020</v>
      </c>
    </row>
    <row r="5" spans="1:9" s="3" customFormat="1" ht="12">
      <c r="A5" s="2"/>
      <c r="B5" s="5"/>
      <c r="C5" s="38" t="s">
        <v>15</v>
      </c>
      <c r="D5" s="38"/>
      <c r="E5" s="6" t="s">
        <v>16</v>
      </c>
    </row>
    <row r="6" spans="1:9" s="3" customFormat="1" thickBot="1"/>
    <row r="7" spans="1:9" s="23" customFormat="1" ht="26.25" thickBot="1">
      <c r="A7" s="10" t="s">
        <v>0</v>
      </c>
      <c r="B7" s="19" t="s">
        <v>10</v>
      </c>
      <c r="C7" s="20" t="s">
        <v>11</v>
      </c>
      <c r="D7" s="21" t="s">
        <v>1</v>
      </c>
      <c r="E7" s="21" t="s">
        <v>2</v>
      </c>
      <c r="F7" s="21" t="s">
        <v>3</v>
      </c>
      <c r="G7" s="21" t="s">
        <v>4</v>
      </c>
      <c r="H7" s="21" t="s">
        <v>5</v>
      </c>
      <c r="I7" s="22" t="s">
        <v>6</v>
      </c>
    </row>
    <row r="8" spans="1:9" ht="26.45" customHeight="1" outlineLevel="2">
      <c r="A8" s="12" t="s">
        <v>7</v>
      </c>
      <c r="B8" s="13">
        <v>2120101001</v>
      </c>
      <c r="C8" s="14" t="str">
        <f>VLOOKUP(B8,'[1]κατηγορίες 2_3_4_5'!$G$2:$H$1630,2,FALSE)</f>
        <v>Βασικός μισθός ενιαίου μισθολογίου (μόνιμοι &amp; ΙΔΑΧ)</v>
      </c>
      <c r="D8" s="15">
        <v>122300</v>
      </c>
      <c r="E8" s="15">
        <v>122300</v>
      </c>
      <c r="F8" s="15">
        <v>0</v>
      </c>
      <c r="G8" s="15">
        <v>0</v>
      </c>
      <c r="H8" s="15">
        <v>60858</v>
      </c>
      <c r="I8" s="16">
        <v>60858</v>
      </c>
    </row>
    <row r="9" spans="1:9" ht="26.45" customHeight="1" outlineLevel="2">
      <c r="A9" s="17" t="s">
        <v>7</v>
      </c>
      <c r="B9" s="8">
        <v>2120102001</v>
      </c>
      <c r="C9" s="9" t="str">
        <f>VLOOKUP(B9,'[1]κατηγορίες 2_3_4_5'!$G$2:$H$1630,2,FALSE)</f>
        <v>Οικογενειακή παροχή ενιαίου μισθολογίου (μόνιμοι &amp; Ι.Δ.Α.Χ.)</v>
      </c>
      <c r="D9" s="11">
        <v>2300</v>
      </c>
      <c r="E9" s="11">
        <v>2300</v>
      </c>
      <c r="F9" s="11">
        <v>0</v>
      </c>
      <c r="G9" s="11">
        <v>0</v>
      </c>
      <c r="H9" s="11">
        <v>1140</v>
      </c>
      <c r="I9" s="18">
        <v>1140</v>
      </c>
    </row>
    <row r="10" spans="1:9" ht="26.45" customHeight="1" outlineLevel="2">
      <c r="A10" s="17" t="s">
        <v>7</v>
      </c>
      <c r="B10" s="8">
        <v>2120104001</v>
      </c>
      <c r="C10" s="9" t="str">
        <f>VLOOKUP(B10,'[1]κατηγορίες 2_3_4_5'!$G$2:$H$1630,2,FALSE)</f>
        <v>Επίδομα θέσης ευθύνης ενιαίου μισθολογίου (μόνιμοι &amp; Ι.Δ.Α.Χ.)</v>
      </c>
      <c r="D10" s="11">
        <v>5400</v>
      </c>
      <c r="E10" s="11">
        <v>5400</v>
      </c>
      <c r="F10" s="11">
        <v>0</v>
      </c>
      <c r="G10" s="11">
        <v>0</v>
      </c>
      <c r="H10" s="11">
        <v>2700</v>
      </c>
      <c r="I10" s="18">
        <v>2700</v>
      </c>
    </row>
    <row r="11" spans="1:9" ht="26.45" customHeight="1" outlineLevel="2">
      <c r="A11" s="17" t="s">
        <v>7</v>
      </c>
      <c r="B11" s="8">
        <v>2120201001</v>
      </c>
      <c r="C11" s="9" t="str">
        <f>VLOOKUP(B11,'[1]κατηγορίες 2_3_4_5'!$G$2:$H$1630,2,FALSE)</f>
        <v>Αποζημίωση για υπερωριακή απασχόληση ενιαίου μισθολογίου πλην εκπαιδευτικών (μόνιμοι &amp; Ι.Δ.Α.Χ.)</v>
      </c>
      <c r="D11" s="11">
        <v>19000</v>
      </c>
      <c r="E11" s="11">
        <v>19000</v>
      </c>
      <c r="F11" s="11">
        <v>3914.09</v>
      </c>
      <c r="G11" s="11">
        <v>3914.09</v>
      </c>
      <c r="H11" s="11">
        <v>0</v>
      </c>
      <c r="I11" s="18">
        <v>3914.09</v>
      </c>
    </row>
    <row r="12" spans="1:9" ht="26.45" customHeight="1" outlineLevel="2">
      <c r="A12" s="17" t="s">
        <v>7</v>
      </c>
      <c r="B12" s="8">
        <v>2120202001</v>
      </c>
      <c r="C12" s="9" t="str">
        <f>VLOOKUP(B12,'[1]κατηγορίες 2_3_4_5'!$G$2:$H$1630,2,FALSE)</f>
        <v>Αμοιβή για εργασία κατά τις εξαιρέσιμες ημέρες και νυχτερινές ώρες ενιαίου μισθολογίου (μόνιμοι &amp; Ι.Δ.Α.Χ.)</v>
      </c>
      <c r="D12" s="11">
        <v>9000</v>
      </c>
      <c r="E12" s="11">
        <v>9000</v>
      </c>
      <c r="F12" s="11">
        <v>1257.6199999999999</v>
      </c>
      <c r="G12" s="11">
        <v>1257.6199999999999</v>
      </c>
      <c r="H12" s="11">
        <v>0</v>
      </c>
      <c r="I12" s="18">
        <v>1257.6199999999999</v>
      </c>
    </row>
    <row r="13" spans="1:9" ht="72" customHeight="1" outlineLevel="2">
      <c r="A13" s="17" t="s">
        <v>7</v>
      </c>
      <c r="B13" s="8">
        <v>2190201001</v>
      </c>
      <c r="C13" s="9" t="str">
        <f>VLOOKUP(B13,'[1]κατηγορίες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13" s="11">
        <v>27000</v>
      </c>
      <c r="E13" s="11">
        <v>27000</v>
      </c>
      <c r="F13" s="11">
        <v>0</v>
      </c>
      <c r="G13" s="11">
        <v>0</v>
      </c>
      <c r="H13" s="11">
        <v>13823.7</v>
      </c>
      <c r="I13" s="18">
        <v>13823.7</v>
      </c>
    </row>
    <row r="14" spans="1:9" ht="96" customHeight="1" outlineLevel="2">
      <c r="A14" s="17" t="s">
        <v>7</v>
      </c>
      <c r="B14" s="8">
        <v>2190201002</v>
      </c>
      <c r="C14" s="9" t="str">
        <f>VLOOKUP(B14,'[1]κατηγορίες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14" s="11">
        <v>3000</v>
      </c>
      <c r="E14" s="11">
        <v>3000</v>
      </c>
      <c r="F14" s="11">
        <v>0</v>
      </c>
      <c r="G14" s="11">
        <v>0</v>
      </c>
      <c r="H14" s="11">
        <v>2120.52</v>
      </c>
      <c r="I14" s="18">
        <v>2120.52</v>
      </c>
    </row>
    <row r="15" spans="1:9" ht="26.45" customHeight="1" outlineLevel="2">
      <c r="A15" s="17" t="s">
        <v>7</v>
      </c>
      <c r="B15" s="8">
        <v>2420102001</v>
      </c>
      <c r="C15" s="9" t="str">
        <f>VLOOKUP(B15,'[1]κατηγορίες 2_3_4_5'!$G$2:$H$1630,2,FALSE)</f>
        <v>Έξοδα κινητής τηλεφωνίας</v>
      </c>
      <c r="D15" s="11">
        <v>1000</v>
      </c>
      <c r="E15" s="11">
        <v>1000</v>
      </c>
      <c r="F15" s="11">
        <v>574.54999999999995</v>
      </c>
      <c r="G15" s="11">
        <v>574.54999999999995</v>
      </c>
      <c r="H15" s="11">
        <v>0</v>
      </c>
      <c r="I15" s="18">
        <v>574.54999999999995</v>
      </c>
    </row>
    <row r="16" spans="1:9" ht="26.45" customHeight="1" outlineLevel="2">
      <c r="A16" s="17" t="s">
        <v>7</v>
      </c>
      <c r="B16" s="8">
        <v>2420401001</v>
      </c>
      <c r="C16" s="9" t="str">
        <f>VLOOKUP(B16,'[1]κατηγορίες 2_3_4_5'!$G$2:$H$1630,2,FALSE)</f>
        <v>Έξοδα μετακίνησης αιρετών και οργάνων διοίκησης στο εσωτερικό</v>
      </c>
      <c r="D16" s="11">
        <v>11000</v>
      </c>
      <c r="E16" s="11">
        <v>11000</v>
      </c>
      <c r="F16" s="11">
        <v>4048</v>
      </c>
      <c r="G16" s="11">
        <v>3574</v>
      </c>
      <c r="H16" s="11">
        <v>0</v>
      </c>
      <c r="I16" s="18">
        <v>3574</v>
      </c>
    </row>
    <row r="17" spans="1:9" ht="26.45" customHeight="1" outlineLevel="2">
      <c r="A17" s="17" t="s">
        <v>7</v>
      </c>
      <c r="B17" s="8">
        <v>2420402001</v>
      </c>
      <c r="C17" s="9" t="str">
        <f>VLOOKUP(B17,'[1]κατηγορίες 2_3_4_5'!$G$2:$H$1630,2,FALSE)</f>
        <v>Έξοδα μετακίνησης αιρετών και οργάνων διοίκησης στο εξωτερικό</v>
      </c>
      <c r="D17" s="11">
        <v>12000</v>
      </c>
      <c r="E17" s="11">
        <v>12000</v>
      </c>
      <c r="F17" s="11">
        <v>6170.53</v>
      </c>
      <c r="G17" s="11">
        <v>4457.04</v>
      </c>
      <c r="H17" s="11">
        <v>0</v>
      </c>
      <c r="I17" s="18">
        <v>4457.04</v>
      </c>
    </row>
    <row r="18" spans="1:9" ht="26.45" customHeight="1" outlineLevel="2">
      <c r="A18" s="17" t="s">
        <v>7</v>
      </c>
      <c r="B18" s="8">
        <v>2420403001</v>
      </c>
      <c r="C18" s="9" t="str">
        <f>VLOOKUP(B18,'[1]κατηγορίες 2_3_4_5'!$G$2:$H$1630,2,FALSE)</f>
        <v>Έξοδα ημερήσιας αποζημίωσης προσωπικού</v>
      </c>
      <c r="D18" s="11">
        <v>7000</v>
      </c>
      <c r="E18" s="11">
        <v>7000</v>
      </c>
      <c r="F18" s="11">
        <v>5000</v>
      </c>
      <c r="G18" s="11">
        <v>5000</v>
      </c>
      <c r="H18" s="11">
        <v>0</v>
      </c>
      <c r="I18" s="18">
        <v>5000</v>
      </c>
    </row>
    <row r="19" spans="1:9" ht="26.45" customHeight="1" outlineLevel="2">
      <c r="A19" s="17" t="s">
        <v>7</v>
      </c>
      <c r="B19" s="8">
        <v>2420404001</v>
      </c>
      <c r="C19" s="9" t="str">
        <f>VLOOKUP(B19,'[1]κατηγορίες 2_3_4_5'!$G$2:$H$1630,2,FALSE)</f>
        <v>Έξοδα κίνησης προσωπικού</v>
      </c>
      <c r="D19" s="11">
        <v>6000</v>
      </c>
      <c r="E19" s="11">
        <v>6000</v>
      </c>
      <c r="F19" s="11">
        <v>4200.71</v>
      </c>
      <c r="G19" s="11">
        <v>4192.91</v>
      </c>
      <c r="H19" s="11">
        <v>0</v>
      </c>
      <c r="I19" s="18">
        <v>4192.91</v>
      </c>
    </row>
    <row r="20" spans="1:9" ht="26.45" customHeight="1" outlineLevel="2">
      <c r="A20" s="17" t="s">
        <v>7</v>
      </c>
      <c r="B20" s="8">
        <v>2420405001</v>
      </c>
      <c r="C20" s="9" t="str">
        <f>VLOOKUP(B20,'[1]κατηγορίες 2_3_4_5'!$G$2:$H$1630,2,FALSE)</f>
        <v>Έξοδα διανυκτέρευσης προσωπικού</v>
      </c>
      <c r="D20" s="11">
        <v>6000</v>
      </c>
      <c r="E20" s="11">
        <v>6000</v>
      </c>
      <c r="F20" s="11">
        <v>4119.5200000000004</v>
      </c>
      <c r="G20" s="11">
        <v>3996.52</v>
      </c>
      <c r="H20" s="11">
        <v>0</v>
      </c>
      <c r="I20" s="18">
        <v>3996.52</v>
      </c>
    </row>
    <row r="21" spans="1:9" ht="26.45" customHeight="1" outlineLevel="2">
      <c r="A21" s="17" t="s">
        <v>7</v>
      </c>
      <c r="B21" s="8">
        <v>2420910001</v>
      </c>
      <c r="C21" s="9" t="str">
        <f>VLOOKUP(B21,'[1]κατηγορίες 2_3_4_5'!$G$2:$H$1630,2,FALSE)</f>
        <v>Απόρρητα έξοδα</v>
      </c>
      <c r="D21" s="11">
        <v>300000</v>
      </c>
      <c r="E21" s="11">
        <v>300000</v>
      </c>
      <c r="F21" s="11">
        <v>270000</v>
      </c>
      <c r="G21" s="11">
        <v>270000</v>
      </c>
      <c r="H21" s="11">
        <v>0</v>
      </c>
      <c r="I21" s="18">
        <v>270000</v>
      </c>
    </row>
    <row r="22" spans="1:9" s="28" customFormat="1" ht="26.45" customHeight="1" outlineLevel="1">
      <c r="A22" s="24" t="s">
        <v>7</v>
      </c>
      <c r="B22" s="25"/>
      <c r="C22" s="25"/>
      <c r="D22" s="26">
        <v>531000</v>
      </c>
      <c r="E22" s="26">
        <v>531000</v>
      </c>
      <c r="F22" s="26">
        <v>299285.02</v>
      </c>
      <c r="G22" s="26">
        <v>296966.73</v>
      </c>
      <c r="H22" s="26">
        <v>80642.22</v>
      </c>
      <c r="I22" s="27">
        <v>377608.95</v>
      </c>
    </row>
    <row r="23" spans="1:9" ht="26.45" customHeight="1" outlineLevel="2">
      <c r="A23" s="17" t="s">
        <v>8</v>
      </c>
      <c r="B23" s="8">
        <v>2120101001</v>
      </c>
      <c r="C23" s="9" t="str">
        <f>VLOOKUP(B23,'[1]κατηγορίες 2_3_4_5'!$G$2:$H$1630,2,FALSE)</f>
        <v>Βασικός μισθός ενιαίου μισθολογίου (μόνιμοι &amp; ΙΔΑΧ)</v>
      </c>
      <c r="D23" s="11">
        <v>132000</v>
      </c>
      <c r="E23" s="11">
        <v>190000</v>
      </c>
      <c r="F23" s="11">
        <v>0</v>
      </c>
      <c r="G23" s="11">
        <v>0</v>
      </c>
      <c r="H23" s="11">
        <v>88183.43</v>
      </c>
      <c r="I23" s="18">
        <v>88183.43</v>
      </c>
    </row>
    <row r="24" spans="1:9" ht="26.45" customHeight="1" outlineLevel="2">
      <c r="A24" s="17" t="s">
        <v>8</v>
      </c>
      <c r="B24" s="8">
        <v>2120102001</v>
      </c>
      <c r="C24" s="9" t="str">
        <f>VLOOKUP(B24,'[1]κατηγορίες 2_3_4_5'!$G$2:$H$1630,2,FALSE)</f>
        <v>Οικογενειακή παροχή ενιαίου μισθολογίου (μόνιμοι &amp; Ι.Δ.Α.Χ.)</v>
      </c>
      <c r="D24" s="11">
        <v>2500</v>
      </c>
      <c r="E24" s="11">
        <v>3750</v>
      </c>
      <c r="F24" s="11">
        <v>0</v>
      </c>
      <c r="G24" s="11">
        <v>0</v>
      </c>
      <c r="H24" s="11">
        <v>1740</v>
      </c>
      <c r="I24" s="18">
        <v>1740</v>
      </c>
    </row>
    <row r="25" spans="1:9" ht="26.45" customHeight="1" outlineLevel="2">
      <c r="A25" s="17" t="s">
        <v>8</v>
      </c>
      <c r="B25" s="8">
        <v>2120103001</v>
      </c>
      <c r="C25" s="9" t="str">
        <f>VLOOKUP(B25,'[1]κατηγορίες 2_3_4_5'!$G$2:$H$1630,2,FALSE)</f>
        <v>Προσωπική διαφορά ενιαίου μισθολογίου (μόνιμοι &amp; Ι.Δ.Α.Χ.)</v>
      </c>
      <c r="D25" s="11">
        <v>0</v>
      </c>
      <c r="E25" s="11">
        <v>4</v>
      </c>
      <c r="F25" s="11">
        <v>0</v>
      </c>
      <c r="G25" s="11">
        <v>0</v>
      </c>
      <c r="H25" s="11">
        <v>4</v>
      </c>
      <c r="I25" s="18">
        <v>4</v>
      </c>
    </row>
    <row r="26" spans="1:9" ht="26.45" customHeight="1" outlineLevel="2">
      <c r="A26" s="17" t="s">
        <v>8</v>
      </c>
      <c r="B26" s="8">
        <v>2120104001</v>
      </c>
      <c r="C26" s="9" t="str">
        <f>VLOOKUP(B26,'[1]κατηγορίες 2_3_4_5'!$G$2:$H$1630,2,FALSE)</f>
        <v>Επίδομα θέσης ευθύνης ενιαίου μισθολογίου (μόνιμοι &amp; Ι.Δ.Α.Χ.)</v>
      </c>
      <c r="D26" s="11">
        <v>10500</v>
      </c>
      <c r="E26" s="11">
        <v>10500</v>
      </c>
      <c r="F26" s="11">
        <v>0</v>
      </c>
      <c r="G26" s="11">
        <v>0</v>
      </c>
      <c r="H26" s="11">
        <v>4881.67</v>
      </c>
      <c r="I26" s="18">
        <v>4881.67</v>
      </c>
    </row>
    <row r="27" spans="1:9" ht="26.45" customHeight="1" outlineLevel="2">
      <c r="A27" s="17" t="s">
        <v>8</v>
      </c>
      <c r="B27" s="8">
        <v>2120201001</v>
      </c>
      <c r="C27" s="9" t="str">
        <f>VLOOKUP(B27,'[1]κατηγορίες 2_3_4_5'!$G$2:$H$1630,2,FALSE)</f>
        <v>Αποζημίωση για υπερωριακή απασχόληση ενιαίου μισθολογίου πλην εκπαιδευτικών (μόνιμοι &amp; Ι.Δ.Α.Χ.)</v>
      </c>
      <c r="D27" s="11">
        <v>1000</v>
      </c>
      <c r="E27" s="11">
        <v>1000</v>
      </c>
      <c r="F27" s="11">
        <v>52.1</v>
      </c>
      <c r="G27" s="11">
        <v>52.1</v>
      </c>
      <c r="H27" s="11">
        <v>0</v>
      </c>
      <c r="I27" s="18">
        <v>52.1</v>
      </c>
    </row>
    <row r="28" spans="1:9" ht="72" customHeight="1" outlineLevel="2">
      <c r="A28" s="17" t="s">
        <v>8</v>
      </c>
      <c r="B28" s="8">
        <v>2190201001</v>
      </c>
      <c r="C28" s="9" t="str">
        <f>VLOOKUP(B28,'[1]κατηγορίες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28" s="11">
        <v>10000</v>
      </c>
      <c r="E28" s="11">
        <v>12000</v>
      </c>
      <c r="F28" s="11">
        <v>0</v>
      </c>
      <c r="G28" s="11">
        <v>0</v>
      </c>
      <c r="H28" s="11">
        <v>5664.18</v>
      </c>
      <c r="I28" s="18">
        <v>5664.18</v>
      </c>
    </row>
    <row r="29" spans="1:9" ht="96" customHeight="1" outlineLevel="2">
      <c r="A29" s="17" t="s">
        <v>8</v>
      </c>
      <c r="B29" s="8">
        <v>2190201002</v>
      </c>
      <c r="C29" s="9" t="str">
        <f>VLOOKUP(B29,'[1]κατηγορίες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29" s="11">
        <v>7000</v>
      </c>
      <c r="E29" s="11">
        <v>7000</v>
      </c>
      <c r="F29" s="11">
        <v>0</v>
      </c>
      <c r="G29" s="11">
        <v>0</v>
      </c>
      <c r="H29" s="11">
        <v>2827.87</v>
      </c>
      <c r="I29" s="18">
        <v>2827.87</v>
      </c>
    </row>
    <row r="30" spans="1:9" ht="72" customHeight="1" outlineLevel="2">
      <c r="A30" s="17" t="s">
        <v>8</v>
      </c>
      <c r="B30" s="8">
        <v>2190201003</v>
      </c>
      <c r="C30" s="9" t="str">
        <f>VLOOKUP(B30,'[1]κατηγορίες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30" s="11">
        <v>8000</v>
      </c>
      <c r="E30" s="11">
        <v>18000</v>
      </c>
      <c r="F30" s="11">
        <v>0</v>
      </c>
      <c r="G30" s="11">
        <v>0</v>
      </c>
      <c r="H30" s="11">
        <v>8394</v>
      </c>
      <c r="I30" s="18">
        <v>8394</v>
      </c>
    </row>
    <row r="31" spans="1:9" ht="26.45" customHeight="1" outlineLevel="2">
      <c r="A31" s="17" t="s">
        <v>8</v>
      </c>
      <c r="B31" s="8">
        <v>2190202001</v>
      </c>
      <c r="C31" s="9" t="str">
        <f>VLOOKUP(B31,'[1]κατηγορίες 2_3_4_5'!$G$2:$H$1630,2,FALSE)</f>
        <v>Εργοδοτική εισφορά υπέρ Ε.Ο.Π.Υ.Υ. ενιαίου μισθολογίου (μόνιμοι &amp; Ι.Δ.Α.Χ.)</v>
      </c>
      <c r="D31" s="11">
        <v>5000</v>
      </c>
      <c r="E31" s="11">
        <v>8000</v>
      </c>
      <c r="F31" s="11">
        <v>0</v>
      </c>
      <c r="G31" s="11">
        <v>0</v>
      </c>
      <c r="H31" s="11">
        <v>3413.36</v>
      </c>
      <c r="I31" s="18">
        <v>3413.36</v>
      </c>
    </row>
    <row r="32" spans="1:9" ht="26.45" customHeight="1" outlineLevel="2">
      <c r="A32" s="17" t="s">
        <v>8</v>
      </c>
      <c r="B32" s="8">
        <v>2420403001</v>
      </c>
      <c r="C32" s="9" t="str">
        <f>VLOOKUP(B32,'[1]κατηγορίες 2_3_4_5'!$G$2:$H$1630,2,FALSE)</f>
        <v>Έξοδα ημερήσιας αποζημίωσης προσωπικού</v>
      </c>
      <c r="D32" s="11">
        <v>2000</v>
      </c>
      <c r="E32" s="11">
        <v>2200</v>
      </c>
      <c r="F32" s="11">
        <v>1100</v>
      </c>
      <c r="G32" s="11">
        <v>600</v>
      </c>
      <c r="H32" s="11">
        <v>0</v>
      </c>
      <c r="I32" s="18">
        <v>600</v>
      </c>
    </row>
    <row r="33" spans="1:9" ht="26.45" customHeight="1" outlineLevel="2">
      <c r="A33" s="17" t="s">
        <v>8</v>
      </c>
      <c r="B33" s="8">
        <v>2420404001</v>
      </c>
      <c r="C33" s="9" t="str">
        <f>VLOOKUP(B33,'[1]κατηγορίες 2_3_4_5'!$G$2:$H$1630,2,FALSE)</f>
        <v>Έξοδα κίνησης προσωπικού</v>
      </c>
      <c r="D33" s="11">
        <v>1000</v>
      </c>
      <c r="E33" s="11">
        <v>1000</v>
      </c>
      <c r="F33" s="11">
        <v>225.49</v>
      </c>
      <c r="G33" s="11">
        <v>225.49</v>
      </c>
      <c r="H33" s="11">
        <v>0</v>
      </c>
      <c r="I33" s="18">
        <v>225.49</v>
      </c>
    </row>
    <row r="34" spans="1:9" ht="26.45" customHeight="1" outlineLevel="2">
      <c r="A34" s="17" t="s">
        <v>8</v>
      </c>
      <c r="B34" s="8">
        <v>2420405001</v>
      </c>
      <c r="C34" s="9" t="str">
        <f>VLOOKUP(B34,'[1]κατηγορίες 2_3_4_5'!$G$2:$H$1630,2,FALSE)</f>
        <v>Έξοδα διανυκτέρευσης προσωπικού</v>
      </c>
      <c r="D34" s="11">
        <v>1000</v>
      </c>
      <c r="E34" s="11">
        <v>1200</v>
      </c>
      <c r="F34" s="11">
        <v>1074</v>
      </c>
      <c r="G34" s="11">
        <v>720</v>
      </c>
      <c r="H34" s="11">
        <v>0</v>
      </c>
      <c r="I34" s="18">
        <v>720</v>
      </c>
    </row>
    <row r="35" spans="1:9" ht="26.45" customHeight="1" outlineLevel="2">
      <c r="A35" s="17" t="s">
        <v>8</v>
      </c>
      <c r="B35" s="8">
        <v>2420906001</v>
      </c>
      <c r="C35" s="9" t="str">
        <f>VLOOKUP(B35,'[1]κατηγορίες 2_3_4_5'!$G$2:$H$1630,2,FALSE)</f>
        <v>Έξοδα προβολής, διαφήμισης και δημοσίων σχέσεων</v>
      </c>
      <c r="D35" s="11">
        <v>40000</v>
      </c>
      <c r="E35" s="11">
        <v>39000</v>
      </c>
      <c r="F35" s="11">
        <v>4713.8599999999997</v>
      </c>
      <c r="G35" s="11">
        <v>4713.8599999999997</v>
      </c>
      <c r="H35" s="11">
        <v>0</v>
      </c>
      <c r="I35" s="18">
        <v>4713.8599999999997</v>
      </c>
    </row>
    <row r="36" spans="1:9" ht="26.45" customHeight="1" outlineLevel="2">
      <c r="A36" s="17" t="s">
        <v>8</v>
      </c>
      <c r="B36" s="8">
        <v>2420989001</v>
      </c>
      <c r="C36" s="9" t="str">
        <f>VLOOKUP(B36,'[1]κατηγορίες 2_3_4_5'!$G$2:$H$1630,2,FALSE)</f>
        <v>Έξοδα για λοιπές υπηρεσίες</v>
      </c>
      <c r="D36" s="11">
        <v>0</v>
      </c>
      <c r="E36" s="11">
        <v>3450</v>
      </c>
      <c r="F36" s="11">
        <v>806</v>
      </c>
      <c r="G36" s="11">
        <v>806</v>
      </c>
      <c r="H36" s="11">
        <v>0</v>
      </c>
      <c r="I36" s="18">
        <v>806</v>
      </c>
    </row>
    <row r="37" spans="1:9" ht="26.45" customHeight="1" outlineLevel="2">
      <c r="A37" s="17" t="s">
        <v>8</v>
      </c>
      <c r="B37" s="8">
        <v>3120189001</v>
      </c>
      <c r="C37" s="9" t="str">
        <f>VLOOKUP(B37,'[1]κατηγορίες 2_3_4_5'!$G$2:$H$1630,2,FALSE)</f>
        <v>Αγορές λοιπών μηχανημάτων και εργαλείων</v>
      </c>
      <c r="D37" s="11">
        <v>0</v>
      </c>
      <c r="E37" s="11">
        <v>1000</v>
      </c>
      <c r="F37" s="11">
        <v>899.99</v>
      </c>
      <c r="G37" s="11">
        <v>899.99</v>
      </c>
      <c r="H37" s="11">
        <v>0</v>
      </c>
      <c r="I37" s="18">
        <v>899.99</v>
      </c>
    </row>
    <row r="38" spans="1:9" s="29" customFormat="1" ht="26.45" customHeight="1" outlineLevel="1">
      <c r="A38" s="24" t="s">
        <v>8</v>
      </c>
      <c r="B38" s="25"/>
      <c r="C38" s="25"/>
      <c r="D38" s="26">
        <v>220000</v>
      </c>
      <c r="E38" s="26">
        <v>298104</v>
      </c>
      <c r="F38" s="26">
        <v>8871.44</v>
      </c>
      <c r="G38" s="26">
        <v>8017.44</v>
      </c>
      <c r="H38" s="26">
        <v>115108.51</v>
      </c>
      <c r="I38" s="27">
        <v>123125.95</v>
      </c>
    </row>
    <row r="39" spans="1:9" ht="26.45" customHeight="1" outlineLevel="2">
      <c r="A39" s="17" t="s">
        <v>9</v>
      </c>
      <c r="B39" s="8">
        <v>2120101001</v>
      </c>
      <c r="C39" s="9" t="str">
        <f>VLOOKUP(B39,'[1]κατηγορίες 2_3_4_5'!$G$2:$H$1630,2,FALSE)</f>
        <v>Βασικός μισθός ενιαίου μισθολογίου (μόνιμοι &amp; ΙΔΑΧ)</v>
      </c>
      <c r="D39" s="11">
        <v>1645000</v>
      </c>
      <c r="E39" s="11">
        <v>1598240</v>
      </c>
      <c r="F39" s="11">
        <v>0</v>
      </c>
      <c r="G39" s="11">
        <v>0</v>
      </c>
      <c r="H39" s="11">
        <v>956423.87</v>
      </c>
      <c r="I39" s="18">
        <v>956423.87</v>
      </c>
    </row>
    <row r="40" spans="1:9" ht="26.45" customHeight="1" outlineLevel="2">
      <c r="A40" s="17" t="s">
        <v>9</v>
      </c>
      <c r="B40" s="8">
        <v>2120102001</v>
      </c>
      <c r="C40" s="9" t="str">
        <f>VLOOKUP(B40,'[1]κατηγορίες 2_3_4_5'!$G$2:$H$1630,2,FALSE)</f>
        <v>Οικογενειακή παροχή ενιαίου μισθολογίου (μόνιμοι &amp; Ι.Δ.Α.Χ.)</v>
      </c>
      <c r="D40" s="11">
        <v>47000</v>
      </c>
      <c r="E40" s="11">
        <v>45750</v>
      </c>
      <c r="F40" s="11">
        <v>0</v>
      </c>
      <c r="G40" s="11">
        <v>0</v>
      </c>
      <c r="H40" s="11">
        <v>22653.79</v>
      </c>
      <c r="I40" s="18">
        <v>22653.79</v>
      </c>
    </row>
    <row r="41" spans="1:9" ht="26.45" customHeight="1" outlineLevel="2">
      <c r="A41" s="17" t="s">
        <v>9</v>
      </c>
      <c r="B41" s="8">
        <v>2120103001</v>
      </c>
      <c r="C41" s="9" t="str">
        <f>VLOOKUP(B41,'[1]κατηγορίες 2_3_4_5'!$G$2:$H$1630,2,FALSE)</f>
        <v>Προσωπική διαφορά ενιαίου μισθολογίου (μόνιμοι &amp; Ι.Δ.Α.Χ.)</v>
      </c>
      <c r="D41" s="11">
        <v>35000</v>
      </c>
      <c r="E41" s="11">
        <v>34996</v>
      </c>
      <c r="F41" s="11">
        <v>0</v>
      </c>
      <c r="G41" s="11">
        <v>0</v>
      </c>
      <c r="H41" s="11">
        <v>21416.11</v>
      </c>
      <c r="I41" s="18">
        <v>21416.11</v>
      </c>
    </row>
    <row r="42" spans="1:9" ht="26.45" customHeight="1" outlineLevel="2">
      <c r="A42" s="17" t="s">
        <v>9</v>
      </c>
      <c r="B42" s="8">
        <v>2120104001</v>
      </c>
      <c r="C42" s="9" t="str">
        <f>VLOOKUP(B42,'[1]κατηγορίες 2_3_4_5'!$G$2:$H$1630,2,FALSE)</f>
        <v>Επίδομα θέσης ευθύνης ενιαίου μισθολογίου (μόνιμοι &amp; Ι.Δ.Α.Χ.)</v>
      </c>
      <c r="D42" s="11">
        <v>99000</v>
      </c>
      <c r="E42" s="11">
        <v>99000</v>
      </c>
      <c r="F42" s="11">
        <v>0</v>
      </c>
      <c r="G42" s="11">
        <v>0</v>
      </c>
      <c r="H42" s="11">
        <v>54261.33</v>
      </c>
      <c r="I42" s="18">
        <v>54261.33</v>
      </c>
    </row>
    <row r="43" spans="1:9" ht="36" customHeight="1" outlineLevel="2">
      <c r="A43" s="17" t="s">
        <v>9</v>
      </c>
      <c r="B43" s="8">
        <v>2120201001</v>
      </c>
      <c r="C43" s="9" t="str">
        <f>VLOOKUP(B43,'[1]κατηγορίες 2_3_4_5'!$G$2:$H$1630,2,FALSE)</f>
        <v>Αποζημίωση για υπερωριακή απασχόληση ενιαίου μισθολογίου πλην εκπαιδευτικών (μόνιμοι &amp; Ι.Δ.Α.Χ.)</v>
      </c>
      <c r="D43" s="11">
        <v>16000</v>
      </c>
      <c r="E43" s="11">
        <v>16000</v>
      </c>
      <c r="F43" s="11">
        <v>263.3</v>
      </c>
      <c r="G43" s="11">
        <v>263.3</v>
      </c>
      <c r="H43" s="11">
        <v>0</v>
      </c>
      <c r="I43" s="18">
        <v>263.3</v>
      </c>
    </row>
    <row r="44" spans="1:9" ht="72" customHeight="1" outlineLevel="2">
      <c r="A44" s="17" t="s">
        <v>9</v>
      </c>
      <c r="B44" s="8">
        <v>2190201001</v>
      </c>
      <c r="C44" s="9" t="str">
        <f>VLOOKUP(B44,'[1]κατηγορίες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44" s="11">
        <v>70000</v>
      </c>
      <c r="E44" s="11">
        <v>70789</v>
      </c>
      <c r="F44" s="11">
        <v>0</v>
      </c>
      <c r="G44" s="11">
        <v>0</v>
      </c>
      <c r="H44" s="11">
        <v>54946.239999999998</v>
      </c>
      <c r="I44" s="18">
        <v>54946.239999999998</v>
      </c>
    </row>
    <row r="45" spans="1:9" ht="96" customHeight="1" outlineLevel="2">
      <c r="A45" s="17" t="s">
        <v>9</v>
      </c>
      <c r="B45" s="8">
        <v>2190201002</v>
      </c>
      <c r="C45" s="9" t="str">
        <f>VLOOKUP(B45,'[1]κατηγορίες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45" s="11">
        <v>85000</v>
      </c>
      <c r="E45" s="11">
        <v>85000</v>
      </c>
      <c r="F45" s="11">
        <v>0</v>
      </c>
      <c r="G45" s="11">
        <v>0</v>
      </c>
      <c r="H45" s="11">
        <v>54924.26</v>
      </c>
      <c r="I45" s="18">
        <v>54924.26</v>
      </c>
    </row>
    <row r="46" spans="1:9" ht="72" customHeight="1" outlineLevel="2">
      <c r="A46" s="17" t="s">
        <v>9</v>
      </c>
      <c r="B46" s="8">
        <v>2190201003</v>
      </c>
      <c r="C46" s="9" t="str">
        <f>VLOOKUP(B46,'[1]κατηγορίες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46" s="11">
        <v>125000</v>
      </c>
      <c r="E46" s="11">
        <v>115000</v>
      </c>
      <c r="F46" s="11">
        <v>0</v>
      </c>
      <c r="G46" s="11">
        <v>0</v>
      </c>
      <c r="H46" s="11">
        <v>75256.03</v>
      </c>
      <c r="I46" s="18">
        <v>75256.03</v>
      </c>
    </row>
    <row r="47" spans="1:9" ht="36" customHeight="1" outlineLevel="2">
      <c r="A47" s="17" t="s">
        <v>9</v>
      </c>
      <c r="B47" s="8">
        <v>2190202001</v>
      </c>
      <c r="C47" s="9" t="str">
        <f>VLOOKUP(B47,'[1]κατηγορίες 2_3_4_5'!$G$2:$H$1630,2,FALSE)</f>
        <v>Εργοδοτική εισφορά υπέρ Ε.Ο.Π.Υ.Υ. ενιαίου μισθολογίου (μόνιμοι &amp; Ι.Δ.Α.Χ.)</v>
      </c>
      <c r="D47" s="11">
        <v>85000</v>
      </c>
      <c r="E47" s="11">
        <v>82000</v>
      </c>
      <c r="F47" s="11">
        <v>0</v>
      </c>
      <c r="G47" s="11">
        <v>0</v>
      </c>
      <c r="H47" s="11">
        <v>39425.050000000003</v>
      </c>
      <c r="I47" s="18">
        <v>39425.050000000003</v>
      </c>
    </row>
    <row r="48" spans="1:9" ht="36" customHeight="1" outlineLevel="2">
      <c r="A48" s="17" t="s">
        <v>9</v>
      </c>
      <c r="B48" s="8">
        <v>2310802889</v>
      </c>
      <c r="C48" s="9" t="str">
        <f>VLOOKUP(B48,'[1]κατηγορίες 2_3_4_5'!$G$2:$H$1630,2,FALSE)</f>
        <v>Επιχορήγηση σε λοιπά επιστημονικά και ερευνητικά ιδρύματα για λειτουργικές δαπάνες γενικά</v>
      </c>
      <c r="D48" s="7">
        <v>696000</v>
      </c>
      <c r="E48" s="11">
        <v>696000</v>
      </c>
      <c r="F48" s="11">
        <v>626400</v>
      </c>
      <c r="G48" s="11">
        <v>626400</v>
      </c>
      <c r="H48" s="11">
        <v>0</v>
      </c>
      <c r="I48" s="18">
        <v>626400</v>
      </c>
    </row>
    <row r="49" spans="1:9" ht="60" customHeight="1" outlineLevel="2">
      <c r="A49" s="17" t="s">
        <v>9</v>
      </c>
      <c r="B49" s="8">
        <v>2310802897</v>
      </c>
      <c r="C49" s="9" t="str">
        <f>VLOOKUP(B49,'[1]κατηγορίες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49" s="7">
        <v>300000</v>
      </c>
      <c r="E49" s="11">
        <v>300000</v>
      </c>
      <c r="F49" s="11">
        <v>270000</v>
      </c>
      <c r="G49" s="11">
        <v>270000</v>
      </c>
      <c r="H49" s="11">
        <v>0</v>
      </c>
      <c r="I49" s="18">
        <v>270000</v>
      </c>
    </row>
    <row r="50" spans="1:9" ht="48" customHeight="1" outlineLevel="2">
      <c r="A50" s="17" t="s">
        <v>9</v>
      </c>
      <c r="B50" s="8">
        <v>2390501001</v>
      </c>
      <c r="C50" s="9" t="str">
        <f>VLOOKUP(B50,'[1]κατηγορίες 2_3_4_5'!$G$2:$H$1630,2,FALSE)</f>
        <v>Αποζημιώσεις για την καταβολή αποδοχών, επιδομάτων και συναφών δαπανών σε εκτέλεση δικαστικών αποφάσεων ή συμβιβαστικών πράξεων</v>
      </c>
      <c r="D50" s="7">
        <v>0</v>
      </c>
      <c r="E50" s="11">
        <v>13000</v>
      </c>
      <c r="F50" s="11">
        <v>283.47000000000003</v>
      </c>
      <c r="G50" s="11">
        <v>283.47000000000003</v>
      </c>
      <c r="H50" s="11">
        <v>0</v>
      </c>
      <c r="I50" s="18">
        <v>283.47000000000003</v>
      </c>
    </row>
    <row r="51" spans="1:9" ht="48" customHeight="1" outlineLevel="2">
      <c r="A51" s="17" t="s">
        <v>9</v>
      </c>
      <c r="B51" s="8">
        <v>2390504001</v>
      </c>
      <c r="C51" s="9" t="str">
        <f>VLOOKUP(B51,'[1]κατηγορίες 2_3_4_5'!$G$2:$H$1630,2,FALSE)</f>
        <v>Αποζημιώσεις για πάσης φύσεως δαπάνες εμπορικών συναλλαγών σε εκτέλεση δικαστικών αποφάσεων ή συμβιβαστικών πράξεων</v>
      </c>
      <c r="D51" s="11">
        <v>0</v>
      </c>
      <c r="E51" s="11">
        <v>270000</v>
      </c>
      <c r="F51" s="11">
        <v>16878.48</v>
      </c>
      <c r="G51" s="11">
        <v>16878.48</v>
      </c>
      <c r="H51" s="11">
        <v>0</v>
      </c>
      <c r="I51" s="18">
        <v>16878.48</v>
      </c>
    </row>
    <row r="52" spans="1:9" ht="36" customHeight="1" outlineLevel="2">
      <c r="A52" s="17" t="s">
        <v>9</v>
      </c>
      <c r="B52" s="8">
        <v>2390589001</v>
      </c>
      <c r="C52" s="9" t="str">
        <f>VLOOKUP(B52,'[1]κατηγορίες 2_3_4_5'!$G$2:$H$1630,2,FALSE)</f>
        <v>Λοιπές αποζημιώσεις σε εκτέλεση δικαστικών αποφάσεων ή συμβιβαστικών πράξεων</v>
      </c>
      <c r="D52" s="11">
        <v>0</v>
      </c>
      <c r="E52" s="11">
        <v>47000</v>
      </c>
      <c r="F52" s="11">
        <v>26191.66</v>
      </c>
      <c r="G52" s="11">
        <v>26191.66</v>
      </c>
      <c r="H52" s="11">
        <v>0</v>
      </c>
      <c r="I52" s="18">
        <v>26191.66</v>
      </c>
    </row>
    <row r="53" spans="1:9" ht="23.45" customHeight="1" outlineLevel="2">
      <c r="A53" s="17" t="s">
        <v>9</v>
      </c>
      <c r="B53" s="8">
        <v>2410102001</v>
      </c>
      <c r="C53" s="9" t="str">
        <f>VLOOKUP(B53,'[1]κατηγορίες 2_3_4_5'!$G$2:$H$1630,2,FALSE)</f>
        <v>Αγορές φαρμακευτικού υλικού</v>
      </c>
      <c r="D53" s="11">
        <v>250</v>
      </c>
      <c r="E53" s="11">
        <v>250</v>
      </c>
      <c r="F53" s="11">
        <v>0</v>
      </c>
      <c r="G53" s="11">
        <v>0</v>
      </c>
      <c r="H53" s="11">
        <v>0</v>
      </c>
      <c r="I53" s="18">
        <v>0</v>
      </c>
    </row>
    <row r="54" spans="1:9" ht="24" customHeight="1" outlineLevel="2">
      <c r="A54" s="17" t="s">
        <v>9</v>
      </c>
      <c r="B54" s="8">
        <v>2410189001</v>
      </c>
      <c r="C54" s="9" t="str">
        <f>VLOOKUP(B54,'[1]κατηγορίες 2_3_4_5'!$G$2:$H$1630,2,FALSE)</f>
        <v>Αγορές λοιπών υγειονομικών αναλωσίμων</v>
      </c>
      <c r="D54" s="11">
        <v>250</v>
      </c>
      <c r="E54" s="11">
        <v>250</v>
      </c>
      <c r="F54" s="11">
        <v>0</v>
      </c>
      <c r="G54" s="11">
        <v>0</v>
      </c>
      <c r="H54" s="11">
        <v>0</v>
      </c>
      <c r="I54" s="18">
        <v>0</v>
      </c>
    </row>
    <row r="55" spans="1:9" ht="24" customHeight="1" outlineLevel="2">
      <c r="A55" s="17" t="s">
        <v>9</v>
      </c>
      <c r="B55" s="8">
        <v>2410201001</v>
      </c>
      <c r="C55" s="9" t="str">
        <f>VLOOKUP(B55,'[1]κατηγορίες 2_3_4_5'!$G$2:$H$1630,2,FALSE)</f>
        <v>Αγορές ειδών γραφικής ύλης και μικροεξοπλισμού</v>
      </c>
      <c r="D55" s="11">
        <v>20375</v>
      </c>
      <c r="E55" s="11">
        <v>22288.560000000001</v>
      </c>
      <c r="F55" s="11">
        <v>11445.25</v>
      </c>
      <c r="G55" s="11">
        <v>11445.25</v>
      </c>
      <c r="H55" s="11">
        <v>0</v>
      </c>
      <c r="I55" s="18">
        <v>11445.25</v>
      </c>
    </row>
    <row r="56" spans="1:9" ht="23.45" customHeight="1" outlineLevel="2">
      <c r="A56" s="17" t="s">
        <v>9</v>
      </c>
      <c r="B56" s="8">
        <v>2410202001</v>
      </c>
      <c r="C56" s="9" t="str">
        <f>VLOOKUP(B56,'[1]κατηγορίες 2_3_4_5'!$G$2:$H$1630,2,FALSE)</f>
        <v>Αγορές ειδών καθαριότητας</v>
      </c>
      <c r="D56" s="11">
        <v>5000</v>
      </c>
      <c r="E56" s="11">
        <v>9074.1</v>
      </c>
      <c r="F56" s="11">
        <v>1950.77</v>
      </c>
      <c r="G56" s="11">
        <v>1950.77</v>
      </c>
      <c r="H56" s="11">
        <v>0</v>
      </c>
      <c r="I56" s="18">
        <v>1950.77</v>
      </c>
    </row>
    <row r="57" spans="1:9" ht="24" customHeight="1" outlineLevel="2">
      <c r="A57" s="17" t="s">
        <v>9</v>
      </c>
      <c r="B57" s="8">
        <v>2410203001</v>
      </c>
      <c r="C57" s="9" t="str">
        <f>VLOOKUP(B57,'[1]κατηγορίες 2_3_4_5'!$G$2:$H$1630,2,FALSE)</f>
        <v>Αγορές ειδών συντήρησης και επισκευής  εγκαταστάσεων</v>
      </c>
      <c r="D57" s="11">
        <v>15000</v>
      </c>
      <c r="E57" s="11">
        <v>17960.900000000001</v>
      </c>
      <c r="F57" s="11">
        <v>5576.38</v>
      </c>
      <c r="G57" s="11">
        <v>5576.38</v>
      </c>
      <c r="H57" s="11">
        <v>0</v>
      </c>
      <c r="I57" s="18">
        <v>5576.38</v>
      </c>
    </row>
    <row r="58" spans="1:9" ht="24" customHeight="1" outlineLevel="2">
      <c r="A58" s="17" t="s">
        <v>9</v>
      </c>
      <c r="B58" s="8">
        <v>2410204001</v>
      </c>
      <c r="C58" s="9" t="str">
        <f>VLOOKUP(B58,'[1]κατηγορίες 2_3_4_5'!$G$2:$H$1630,2,FALSE)</f>
        <v>Αγορές ειδών συντήρησης και επισκευής μεταφορικών μέσων ξηράς</v>
      </c>
      <c r="D58" s="11">
        <v>3000</v>
      </c>
      <c r="E58" s="11">
        <v>4409</v>
      </c>
      <c r="F58" s="11">
        <v>842.48</v>
      </c>
      <c r="G58" s="11">
        <v>842.48</v>
      </c>
      <c r="H58" s="11">
        <v>0</v>
      </c>
      <c r="I58" s="18">
        <v>842.48</v>
      </c>
    </row>
    <row r="59" spans="1:9" ht="24" customHeight="1" outlineLevel="2">
      <c r="A59" s="17" t="s">
        <v>9</v>
      </c>
      <c r="B59" s="8">
        <v>2410207001</v>
      </c>
      <c r="C59" s="9" t="str">
        <f>VLOOKUP(B59,'[1]κατηγορίες 2_3_4_5'!$G$2:$H$1630,2,FALSE)</f>
        <v>Αγορές ειδών συντήρησης και επισκευής λοιπού εξοπλισμού</v>
      </c>
      <c r="D59" s="11">
        <v>35000</v>
      </c>
      <c r="E59" s="11">
        <v>35695.339999999997</v>
      </c>
      <c r="F59" s="11">
        <v>30125.8</v>
      </c>
      <c r="G59" s="11">
        <v>30125.8</v>
      </c>
      <c r="H59" s="11">
        <v>0</v>
      </c>
      <c r="I59" s="18">
        <v>30125.8</v>
      </c>
    </row>
    <row r="60" spans="1:9" ht="23.45" customHeight="1" outlineLevel="2">
      <c r="A60" s="17" t="s">
        <v>9</v>
      </c>
      <c r="B60" s="8">
        <v>2410301001</v>
      </c>
      <c r="C60" s="9" t="str">
        <f>VLOOKUP(B60,'[1]κατηγορίες 2_3_4_5'!$G$2:$H$1630,2,FALSE)</f>
        <v xml:space="preserve">Αγορές καυσίμων κίνησης </v>
      </c>
      <c r="D60" s="11">
        <v>10000</v>
      </c>
      <c r="E60" s="11">
        <v>13962.66</v>
      </c>
      <c r="F60" s="11">
        <v>1561.32</v>
      </c>
      <c r="G60" s="11">
        <v>1561.32</v>
      </c>
      <c r="H60" s="11">
        <v>0</v>
      </c>
      <c r="I60" s="18">
        <v>1561.32</v>
      </c>
    </row>
    <row r="61" spans="1:9" ht="24" customHeight="1" outlineLevel="2">
      <c r="A61" s="17" t="s">
        <v>9</v>
      </c>
      <c r="B61" s="8">
        <v>2410904001</v>
      </c>
      <c r="C61" s="9" t="str">
        <f>VLOOKUP(B61,'[1]κατηγορίες 2_3_4_5'!$G$2:$H$1630,2,FALSE)</f>
        <v>Αγορές βιβλίων, συγγραμμάτων, περιοδικών και εφημερίδων</v>
      </c>
      <c r="D61" s="11">
        <v>1000</v>
      </c>
      <c r="E61" s="11">
        <v>1000</v>
      </c>
      <c r="F61" s="11">
        <v>0</v>
      </c>
      <c r="G61" s="11">
        <v>0</v>
      </c>
      <c r="H61" s="11">
        <v>0</v>
      </c>
      <c r="I61" s="18">
        <v>0</v>
      </c>
    </row>
    <row r="62" spans="1:9" ht="24" customHeight="1" outlineLevel="2">
      <c r="A62" s="17" t="s">
        <v>9</v>
      </c>
      <c r="B62" s="8">
        <v>2410989001</v>
      </c>
      <c r="C62" s="9" t="str">
        <f>VLOOKUP(B62,'[1]κατηγορίες 2_3_4_5'!$G$2:$H$1630,2,FALSE)</f>
        <v xml:space="preserve">Αγορές χρωμάτων και λοιπών συναφών υλικών </v>
      </c>
      <c r="D62" s="11">
        <v>3000</v>
      </c>
      <c r="E62" s="11">
        <v>3000</v>
      </c>
      <c r="F62" s="11">
        <v>0</v>
      </c>
      <c r="G62" s="11">
        <v>0</v>
      </c>
      <c r="H62" s="11">
        <v>0</v>
      </c>
      <c r="I62" s="18">
        <v>0</v>
      </c>
    </row>
    <row r="63" spans="1:9" ht="23.45" customHeight="1" outlineLevel="2">
      <c r="A63" s="17" t="s">
        <v>9</v>
      </c>
      <c r="B63" s="8">
        <v>2410989899</v>
      </c>
      <c r="C63" s="9" t="str">
        <f>VLOOKUP(B63,'[1]κατηγορίες 2_3_4_5'!$G$2:$H$1630,2,FALSE)</f>
        <v>Αγορές λοιπών αγαθών</v>
      </c>
      <c r="D63" s="11">
        <v>4000</v>
      </c>
      <c r="E63" s="11">
        <v>4000</v>
      </c>
      <c r="F63" s="11">
        <v>949.8</v>
      </c>
      <c r="G63" s="11">
        <v>949.8</v>
      </c>
      <c r="H63" s="11">
        <v>0</v>
      </c>
      <c r="I63" s="18">
        <v>949.8</v>
      </c>
    </row>
    <row r="64" spans="1:9" ht="23.45" customHeight="1" outlineLevel="2">
      <c r="A64" s="17" t="s">
        <v>9</v>
      </c>
      <c r="B64" s="8">
        <v>2420101001</v>
      </c>
      <c r="C64" s="9" t="str">
        <f>VLOOKUP(B64,'[1]κατηγορίες 2_3_4_5'!$G$2:$H$1630,2,FALSE)</f>
        <v xml:space="preserve">Έξοδα σταθερής τηλεφωνίας </v>
      </c>
      <c r="D64" s="11">
        <v>90000</v>
      </c>
      <c r="E64" s="11">
        <v>90000</v>
      </c>
      <c r="F64" s="11">
        <v>28673.07</v>
      </c>
      <c r="G64" s="11">
        <v>28673.07</v>
      </c>
      <c r="H64" s="11">
        <v>0</v>
      </c>
      <c r="I64" s="18">
        <v>28673.07</v>
      </c>
    </row>
    <row r="65" spans="1:9" ht="23.45" customHeight="1" outlineLevel="2">
      <c r="A65" s="17" t="s">
        <v>9</v>
      </c>
      <c r="B65" s="8">
        <v>2420102001</v>
      </c>
      <c r="C65" s="9" t="str">
        <f>VLOOKUP(B65,'[1]κατηγορίες 2_3_4_5'!$G$2:$H$1630,2,FALSE)</f>
        <v>Έξοδα κινητής τηλεφωνίας</v>
      </c>
      <c r="D65" s="11">
        <v>500</v>
      </c>
      <c r="E65" s="11">
        <v>500</v>
      </c>
      <c r="F65" s="11">
        <v>195</v>
      </c>
      <c r="G65" s="11">
        <v>195</v>
      </c>
      <c r="H65" s="11">
        <v>0</v>
      </c>
      <c r="I65" s="18">
        <v>195</v>
      </c>
    </row>
    <row r="66" spans="1:9" ht="23.45" customHeight="1" outlineLevel="2">
      <c r="A66" s="17" t="s">
        <v>9</v>
      </c>
      <c r="B66" s="8">
        <v>2420103001</v>
      </c>
      <c r="C66" s="9" t="str">
        <f>VLOOKUP(B66,'[1]κατηγορίες 2_3_4_5'!$G$2:$H$1630,2,FALSE)</f>
        <v>Έξοδα ταχυδρομικών υπηρεσιών</v>
      </c>
      <c r="D66" s="11">
        <v>22000</v>
      </c>
      <c r="E66" s="11">
        <v>22000</v>
      </c>
      <c r="F66" s="11">
        <v>6312.9</v>
      </c>
      <c r="G66" s="11">
        <v>6312.9</v>
      </c>
      <c r="H66" s="11">
        <v>0</v>
      </c>
      <c r="I66" s="18">
        <v>6312.9</v>
      </c>
    </row>
    <row r="67" spans="1:9" ht="24" outlineLevel="2">
      <c r="A67" s="17" t="s">
        <v>9</v>
      </c>
      <c r="B67" s="8">
        <v>2420104001</v>
      </c>
      <c r="C67" s="9" t="str">
        <f>VLOOKUP(B67,'[1]κατηγορίες 2_3_4_5'!$G$2:$H$1630,2,FALSE)</f>
        <v>Έξοδα μεταφοράς αγαθών και συναφών υπηρεσιών</v>
      </c>
      <c r="D67" s="11">
        <v>1000</v>
      </c>
      <c r="E67" s="11">
        <v>1000</v>
      </c>
      <c r="F67" s="11">
        <v>0</v>
      </c>
      <c r="G67" s="11">
        <v>0</v>
      </c>
      <c r="H67" s="11">
        <v>0</v>
      </c>
      <c r="I67" s="18">
        <v>0</v>
      </c>
    </row>
    <row r="68" spans="1:9" ht="23.45" customHeight="1" outlineLevel="2">
      <c r="A68" s="17" t="s">
        <v>9</v>
      </c>
      <c r="B68" s="8">
        <v>2420201001</v>
      </c>
      <c r="C68" s="9" t="str">
        <f>VLOOKUP(B68,'[1]κατηγορίες 2_3_4_5'!$G$2:$H$1630,2,FALSE)</f>
        <v>Έξοδα ηλεκτρικού ρεύματος</v>
      </c>
      <c r="D68" s="11">
        <v>140000</v>
      </c>
      <c r="E68" s="11">
        <v>140000</v>
      </c>
      <c r="F68" s="11">
        <v>36937.51</v>
      </c>
      <c r="G68" s="11">
        <v>36937.51</v>
      </c>
      <c r="H68" s="11">
        <v>0</v>
      </c>
      <c r="I68" s="18">
        <v>36937.51</v>
      </c>
    </row>
    <row r="69" spans="1:9" ht="23.45" customHeight="1" outlineLevel="2">
      <c r="A69" s="17" t="s">
        <v>9</v>
      </c>
      <c r="B69" s="8">
        <v>2420202001</v>
      </c>
      <c r="C69" s="9" t="str">
        <f>VLOOKUP(B69,'[1]κατηγορίες 2_3_4_5'!$G$2:$H$1630,2,FALSE)</f>
        <v>Έξοδα φυσικού αερίου</v>
      </c>
      <c r="D69" s="11">
        <v>55000</v>
      </c>
      <c r="E69" s="11">
        <v>55000</v>
      </c>
      <c r="F69" s="11">
        <v>32704.53</v>
      </c>
      <c r="G69" s="11">
        <v>32704.53</v>
      </c>
      <c r="H69" s="11">
        <v>0</v>
      </c>
      <c r="I69" s="18">
        <v>32704.53</v>
      </c>
    </row>
    <row r="70" spans="1:9" ht="23.45" customHeight="1" outlineLevel="2">
      <c r="A70" s="17" t="s">
        <v>9</v>
      </c>
      <c r="B70" s="8">
        <v>2420203001</v>
      </c>
      <c r="C70" s="9" t="str">
        <f>VLOOKUP(B70,'[1]κατηγορίες 2_3_4_5'!$G$2:$H$1630,2,FALSE)</f>
        <v>Έξοδα ύδρευσης και άρδευσης</v>
      </c>
      <c r="D70" s="11">
        <v>8000</v>
      </c>
      <c r="E70" s="11">
        <v>8000</v>
      </c>
      <c r="F70" s="11">
        <v>705</v>
      </c>
      <c r="G70" s="11">
        <v>705</v>
      </c>
      <c r="H70" s="11">
        <v>0</v>
      </c>
      <c r="I70" s="18">
        <v>705</v>
      </c>
    </row>
    <row r="71" spans="1:9" ht="23.45" customHeight="1" outlineLevel="2">
      <c r="A71" s="17" t="s">
        <v>9</v>
      </c>
      <c r="B71" s="8">
        <v>2420204001</v>
      </c>
      <c r="C71" s="9" t="str">
        <f>VLOOKUP(B71,'[1]κατηγορίες 2_3_4_5'!$G$2:$H$1630,2,FALSE)</f>
        <v>Έξοδα υπηρεσιών καθαριότητας</v>
      </c>
      <c r="D71" s="11">
        <v>114125</v>
      </c>
      <c r="E71" s="11">
        <v>121825</v>
      </c>
      <c r="F71" s="11">
        <v>41160.76</v>
      </c>
      <c r="G71" s="11">
        <v>41160.76</v>
      </c>
      <c r="H71" s="11">
        <v>0</v>
      </c>
      <c r="I71" s="18">
        <v>41160.76</v>
      </c>
    </row>
    <row r="72" spans="1:9" ht="24" customHeight="1" outlineLevel="2">
      <c r="A72" s="17" t="s">
        <v>9</v>
      </c>
      <c r="B72" s="8">
        <v>2420301001</v>
      </c>
      <c r="C72" s="9" t="str">
        <f>VLOOKUP(B72,'[1]κατηγορίες 2_3_4_5'!$G$2:$H$1630,2,FALSE)</f>
        <v>Αμοιβές και έξοδα συντήρησης, επισκευής κτιρίων και έργων υποδομών</v>
      </c>
      <c r="D72" s="11">
        <v>25000</v>
      </c>
      <c r="E72" s="11">
        <v>13850</v>
      </c>
      <c r="F72" s="11">
        <v>2492.4</v>
      </c>
      <c r="G72" s="11">
        <v>2492.4</v>
      </c>
      <c r="H72" s="11">
        <v>0</v>
      </c>
      <c r="I72" s="18">
        <v>2492.4</v>
      </c>
    </row>
    <row r="73" spans="1:9" ht="23.45" customHeight="1" outlineLevel="2">
      <c r="A73" s="17" t="s">
        <v>9</v>
      </c>
      <c r="B73" s="8">
        <v>2420302001</v>
      </c>
      <c r="C73" s="9" t="str">
        <f>VLOOKUP(B73,'[1]κατηγορίες 2_3_4_5'!$G$2:$H$1630,2,FALSE)</f>
        <v>Αμοιβές και έξοδα συντήρησης και επισκευής οχημάτων</v>
      </c>
      <c r="D73" s="11">
        <v>3000</v>
      </c>
      <c r="E73" s="11">
        <v>3000</v>
      </c>
      <c r="F73" s="11">
        <v>223.2</v>
      </c>
      <c r="G73" s="11">
        <v>223.2</v>
      </c>
      <c r="H73" s="11">
        <v>0</v>
      </c>
      <c r="I73" s="18">
        <v>223.2</v>
      </c>
    </row>
    <row r="74" spans="1:9" ht="23.45" customHeight="1" outlineLevel="2">
      <c r="A74" s="17" t="s">
        <v>9</v>
      </c>
      <c r="B74" s="8">
        <v>2420389001</v>
      </c>
      <c r="C74" s="9" t="str">
        <f>VLOOKUP(B74,'[1]κατηγορίες 2_3_4_5'!$G$2:$H$1630,2,FALSE)</f>
        <v>Λοιπές αμοιβές και έξοδα συντηρήσεων και επισκευών</v>
      </c>
      <c r="D74" s="11">
        <v>20000</v>
      </c>
      <c r="E74" s="11">
        <v>24969</v>
      </c>
      <c r="F74" s="11">
        <v>5455.96</v>
      </c>
      <c r="G74" s="11">
        <v>5455.96</v>
      </c>
      <c r="H74" s="11">
        <v>0</v>
      </c>
      <c r="I74" s="18">
        <v>5455.96</v>
      </c>
    </row>
    <row r="75" spans="1:9" ht="23.45" customHeight="1" outlineLevel="2">
      <c r="A75" s="17" t="s">
        <v>9</v>
      </c>
      <c r="B75" s="8">
        <v>2420403001</v>
      </c>
      <c r="C75" s="9" t="str">
        <f>VLOOKUP(B75,'[1]κατηγορίες 2_3_4_5'!$G$2:$H$1630,2,FALSE)</f>
        <v>Έξοδα ημερήσιας αποζημίωσης προσωπικού</v>
      </c>
      <c r="D75" s="11">
        <v>13000</v>
      </c>
      <c r="E75" s="11">
        <v>12800</v>
      </c>
      <c r="F75" s="11">
        <v>5140</v>
      </c>
      <c r="G75" s="11">
        <v>5020</v>
      </c>
      <c r="H75" s="11">
        <v>0</v>
      </c>
      <c r="I75" s="18">
        <v>5020</v>
      </c>
    </row>
    <row r="76" spans="1:9" ht="23.45" customHeight="1" outlineLevel="2">
      <c r="A76" s="17" t="s">
        <v>9</v>
      </c>
      <c r="B76" s="8">
        <v>2420404001</v>
      </c>
      <c r="C76" s="9" t="str">
        <f>VLOOKUP(B76,'[1]κατηγορίες 2_3_4_5'!$G$2:$H$1630,2,FALSE)</f>
        <v>Έξοδα κίνησης προσωπικού</v>
      </c>
      <c r="D76" s="11">
        <v>14000</v>
      </c>
      <c r="E76" s="11">
        <v>14000</v>
      </c>
      <c r="F76" s="11">
        <v>5122.72</v>
      </c>
      <c r="G76" s="11">
        <v>5092.12</v>
      </c>
      <c r="H76" s="11">
        <v>0</v>
      </c>
      <c r="I76" s="18">
        <v>5092.12</v>
      </c>
    </row>
    <row r="77" spans="1:9" ht="23.45" customHeight="1" outlineLevel="2">
      <c r="A77" s="17" t="s">
        <v>9</v>
      </c>
      <c r="B77" s="8">
        <v>2420405001</v>
      </c>
      <c r="C77" s="9" t="str">
        <f>VLOOKUP(B77,'[1]κατηγορίες 2_3_4_5'!$G$2:$H$1630,2,FALSE)</f>
        <v>Έξοδα διανυκτέρευσης προσωπικού</v>
      </c>
      <c r="D77" s="11">
        <v>7000</v>
      </c>
      <c r="E77" s="11">
        <v>6800</v>
      </c>
      <c r="F77" s="11">
        <v>2993.1</v>
      </c>
      <c r="G77" s="11">
        <v>2993.1</v>
      </c>
      <c r="H77" s="11">
        <v>0</v>
      </c>
      <c r="I77" s="18">
        <v>2993.1</v>
      </c>
    </row>
    <row r="78" spans="1:9" ht="24" customHeight="1" outlineLevel="2">
      <c r="A78" s="17" t="s">
        <v>9</v>
      </c>
      <c r="B78" s="8">
        <v>2420903001</v>
      </c>
      <c r="C78" s="9" t="str">
        <f>VLOOKUP(B78,'[1]κατηγορίες 2_3_4_5'!$G$2:$H$1630,2,FALSE)</f>
        <v>Έξοδα για λογιστικές, ελεγκτικές και μηχανογραφικές υπηρεσίες</v>
      </c>
      <c r="D78" s="11">
        <v>20000</v>
      </c>
      <c r="E78" s="11">
        <v>20000</v>
      </c>
      <c r="F78" s="11">
        <v>2789.9</v>
      </c>
      <c r="G78" s="11">
        <v>2789.9</v>
      </c>
      <c r="H78" s="11">
        <v>0</v>
      </c>
      <c r="I78" s="18">
        <v>2789.9</v>
      </c>
    </row>
    <row r="79" spans="1:9" ht="23.45" customHeight="1" outlineLevel="2">
      <c r="A79" s="17" t="s">
        <v>9</v>
      </c>
      <c r="B79" s="8">
        <v>2420905001</v>
      </c>
      <c r="C79" s="9" t="str">
        <f>VLOOKUP(B79,'[1]κατηγορίες 2_3_4_5'!$G$2:$H$1630,2,FALSE)</f>
        <v>Έξοδα για εκδόσεις και δημοσιεύσεις</v>
      </c>
      <c r="D79" s="11">
        <v>1500</v>
      </c>
      <c r="E79" s="11">
        <v>5129.34</v>
      </c>
      <c r="F79" s="11">
        <v>4616.3999999999996</v>
      </c>
      <c r="G79" s="11">
        <v>4616.3999999999996</v>
      </c>
      <c r="H79" s="11">
        <v>0</v>
      </c>
      <c r="I79" s="18">
        <v>4616.3999999999996</v>
      </c>
    </row>
    <row r="80" spans="1:9" ht="24" customHeight="1" outlineLevel="2">
      <c r="A80" s="17" t="s">
        <v>9</v>
      </c>
      <c r="B80" s="8">
        <v>2420906001</v>
      </c>
      <c r="C80" s="9" t="str">
        <f>VLOOKUP(B80,'[1]κατηγορίες 2_3_4_5'!$G$2:$H$1630,2,FALSE)</f>
        <v>Έξοδα προβολής, διαφήμισης και δημοσίων σχέσεων</v>
      </c>
      <c r="D80" s="11">
        <v>0</v>
      </c>
      <c r="E80" s="11">
        <v>1000</v>
      </c>
      <c r="F80" s="11">
        <v>0</v>
      </c>
      <c r="G80" s="11">
        <v>0</v>
      </c>
      <c r="H80" s="11">
        <v>0</v>
      </c>
      <c r="I80" s="18">
        <v>0</v>
      </c>
    </row>
    <row r="81" spans="1:9" ht="24" customHeight="1" outlineLevel="2">
      <c r="A81" s="17" t="s">
        <v>9</v>
      </c>
      <c r="B81" s="8">
        <v>2420907001</v>
      </c>
      <c r="C81" s="9" t="str">
        <f>VLOOKUP(B81,'[1]κατηγορίες 2_3_4_5'!$G$2:$H$1630,2,FALSE)</f>
        <v>Έξοδα για εκθέσεις, εκδηλώσεις και συνέδρια</v>
      </c>
      <c r="D81" s="11">
        <v>35000</v>
      </c>
      <c r="E81" s="11">
        <v>30000</v>
      </c>
      <c r="F81" s="11">
        <v>12589.95</v>
      </c>
      <c r="G81" s="11">
        <v>12589.95</v>
      </c>
      <c r="H81" s="11">
        <v>0</v>
      </c>
      <c r="I81" s="18">
        <v>12589.95</v>
      </c>
    </row>
    <row r="82" spans="1:9" ht="23.45" customHeight="1" outlineLevel="2">
      <c r="A82" s="17" t="s">
        <v>9</v>
      </c>
      <c r="B82" s="8">
        <v>2420989001</v>
      </c>
      <c r="C82" s="9" t="str">
        <f>VLOOKUP(B82,'[1]κατηγορίες 2_3_4_5'!$G$2:$H$1630,2,FALSE)</f>
        <v>Έξοδα για λοιπές υπηρεσίες</v>
      </c>
      <c r="D82" s="11">
        <v>50000</v>
      </c>
      <c r="E82" s="11">
        <v>31386.1</v>
      </c>
      <c r="F82" s="11">
        <v>6580.68</v>
      </c>
      <c r="G82" s="11">
        <v>6580.68</v>
      </c>
      <c r="H82" s="11">
        <v>0</v>
      </c>
      <c r="I82" s="18">
        <v>6580.68</v>
      </c>
    </row>
    <row r="83" spans="1:9" ht="24" customHeight="1" outlineLevel="2">
      <c r="A83" s="17" t="s">
        <v>9</v>
      </c>
      <c r="B83" s="8">
        <v>3120102001</v>
      </c>
      <c r="C83" s="9" t="str">
        <f>VLOOKUP(B83,'[1]κατηγορίες 2_3_4_5'!$G$2:$H$1630,2,FALSE)</f>
        <v>Αγορές συσκευών θέρμανσης και κλιματισμού</v>
      </c>
      <c r="D83" s="11">
        <v>5000</v>
      </c>
      <c r="E83" s="11">
        <v>5000</v>
      </c>
      <c r="F83" s="11">
        <v>0</v>
      </c>
      <c r="G83" s="11">
        <v>0</v>
      </c>
      <c r="H83" s="11">
        <v>0</v>
      </c>
      <c r="I83" s="18">
        <v>0</v>
      </c>
    </row>
    <row r="84" spans="1:9" ht="24" customHeight="1" outlineLevel="2">
      <c r="A84" s="17" t="s">
        <v>9</v>
      </c>
      <c r="B84" s="8">
        <v>3120103001</v>
      </c>
      <c r="C84" s="9" t="str">
        <f>VLOOKUP(B84,'[1]κατηγορίες 2_3_4_5'!$G$2:$H$1630,2,FALSE)</f>
        <v>Αγορές φωτοαντιγραφικών και λοιπών μηχανών γραφείου</v>
      </c>
      <c r="D84" s="11">
        <v>5000</v>
      </c>
      <c r="E84" s="11">
        <v>11063</v>
      </c>
      <c r="F84" s="11">
        <v>0</v>
      </c>
      <c r="G84" s="11">
        <v>0</v>
      </c>
      <c r="H84" s="11">
        <v>0</v>
      </c>
      <c r="I84" s="18">
        <v>0</v>
      </c>
    </row>
    <row r="85" spans="1:9" ht="24" customHeight="1" outlineLevel="2">
      <c r="A85" s="17" t="s">
        <v>9</v>
      </c>
      <c r="B85" s="8">
        <v>3120189001</v>
      </c>
      <c r="C85" s="9" t="str">
        <f>VLOOKUP(B85,'[1]κατηγορίες 2_3_4_5'!$G$2:$H$1630,2,FALSE)</f>
        <v>Αγορές λοιπών μηχανημάτων και εργαλείων</v>
      </c>
      <c r="D85" s="11">
        <v>1000</v>
      </c>
      <c r="E85" s="11">
        <v>100</v>
      </c>
      <c r="F85" s="11">
        <v>0</v>
      </c>
      <c r="G85" s="11">
        <v>0</v>
      </c>
      <c r="H85" s="11">
        <v>0</v>
      </c>
      <c r="I85" s="18">
        <v>0</v>
      </c>
    </row>
    <row r="86" spans="1:9" ht="24" customHeight="1" outlineLevel="2">
      <c r="A86" s="17" t="s">
        <v>9</v>
      </c>
      <c r="B86" s="8">
        <v>3120301001</v>
      </c>
      <c r="C86" s="9" t="str">
        <f>VLOOKUP(B86,'[1]κατηγορίες 2_3_4_5'!$G$2:$H$1630,2,FALSE)</f>
        <v>Αγορές ηλεκτρονικών υπολογιστών και συναφούς εξοπλισμού</v>
      </c>
      <c r="D86" s="11">
        <v>36000</v>
      </c>
      <c r="E86" s="11">
        <v>29837</v>
      </c>
      <c r="F86" s="11">
        <v>0</v>
      </c>
      <c r="G86" s="11">
        <v>0</v>
      </c>
      <c r="H86" s="11">
        <v>0</v>
      </c>
      <c r="I86" s="18">
        <v>0</v>
      </c>
    </row>
    <row r="87" spans="1:9" ht="24" customHeight="1" outlineLevel="2">
      <c r="A87" s="17" t="s">
        <v>9</v>
      </c>
      <c r="B87" s="8">
        <v>3120389001</v>
      </c>
      <c r="C87" s="9" t="str">
        <f>VLOOKUP(B87,'[1]κατηγορίες 2_3_4_5'!$G$2:$H$1630,2,FALSE)</f>
        <v>Αγορές λοιπού εξοπλισμού πληροφορικής και τηλεπικοινωνιών</v>
      </c>
      <c r="D87" s="11">
        <v>2000</v>
      </c>
      <c r="E87" s="11">
        <v>2000</v>
      </c>
      <c r="F87" s="11">
        <v>0</v>
      </c>
      <c r="G87" s="11">
        <v>0</v>
      </c>
      <c r="H87" s="11">
        <v>0</v>
      </c>
      <c r="I87" s="18">
        <v>0</v>
      </c>
    </row>
    <row r="88" spans="1:9" ht="23.45" customHeight="1" outlineLevel="2">
      <c r="A88" s="17" t="s">
        <v>9</v>
      </c>
      <c r="B88" s="8">
        <v>3120489001</v>
      </c>
      <c r="C88" s="9" t="str">
        <f>VLOOKUP(B88,'[1]κατηγορίες 2_3_4_5'!$G$2:$H$1630,2,FALSE)</f>
        <v>Αγορές λοιπών επίπλων</v>
      </c>
      <c r="D88" s="11">
        <v>10000</v>
      </c>
      <c r="E88" s="11">
        <v>10000</v>
      </c>
      <c r="F88" s="11">
        <v>0</v>
      </c>
      <c r="G88" s="11">
        <v>0</v>
      </c>
      <c r="H88" s="11">
        <v>0</v>
      </c>
      <c r="I88" s="18">
        <v>0</v>
      </c>
    </row>
    <row r="89" spans="1:9" ht="24" customHeight="1" outlineLevel="2">
      <c r="A89" s="17" t="s">
        <v>9</v>
      </c>
      <c r="B89" s="8">
        <v>3120989001</v>
      </c>
      <c r="C89" s="9" t="str">
        <f>VLOOKUP(B89,'[1]κατηγορίες 2_3_4_5'!$G$2:$H$1630,2,FALSE)</f>
        <v>Αγορές λοιπών μηχανημάτων και εξοπλισμού</v>
      </c>
      <c r="D89" s="11">
        <v>7000</v>
      </c>
      <c r="E89" s="11">
        <v>7000</v>
      </c>
      <c r="F89" s="11">
        <v>0</v>
      </c>
      <c r="G89" s="11">
        <v>0</v>
      </c>
      <c r="H89" s="11">
        <v>0</v>
      </c>
      <c r="I89" s="18">
        <v>0</v>
      </c>
    </row>
    <row r="90" spans="1:9" ht="23.45" customHeight="1" outlineLevel="2">
      <c r="A90" s="17" t="s">
        <v>9</v>
      </c>
      <c r="B90" s="8">
        <v>3140301001</v>
      </c>
      <c r="C90" s="9" t="str">
        <f>VLOOKUP(B90,'[1]κατηγορίες 2_3_4_5'!$G$2:$H$1630,2,FALSE)</f>
        <v>Αγορές λογισμικού υπολογιστών</v>
      </c>
      <c r="D90" s="11">
        <v>12000</v>
      </c>
      <c r="E90" s="11">
        <v>12000</v>
      </c>
      <c r="F90" s="11">
        <v>6234.72</v>
      </c>
      <c r="G90" s="11">
        <v>6234.72</v>
      </c>
      <c r="H90" s="11">
        <v>0</v>
      </c>
      <c r="I90" s="18">
        <v>6234.72</v>
      </c>
    </row>
    <row r="91" spans="1:9" s="29" customFormat="1" ht="23.45" customHeight="1" outlineLevel="1">
      <c r="A91" s="24" t="s">
        <v>9</v>
      </c>
      <c r="B91" s="25"/>
      <c r="C91" s="30" t="s">
        <v>17</v>
      </c>
      <c r="D91" s="26">
        <v>3997000</v>
      </c>
      <c r="E91" s="26">
        <v>4262925</v>
      </c>
      <c r="F91" s="26">
        <v>1193396.51</v>
      </c>
      <c r="G91" s="26">
        <v>1193245.9099999999</v>
      </c>
      <c r="H91" s="26">
        <v>1279306.68</v>
      </c>
      <c r="I91" s="27">
        <v>2472552.59</v>
      </c>
    </row>
    <row r="92" spans="1:9" s="29" customFormat="1" ht="12.6" customHeight="1" thickBot="1">
      <c r="A92" s="31"/>
      <c r="B92" s="32"/>
      <c r="C92" s="33" t="s">
        <v>18</v>
      </c>
      <c r="D92" s="34">
        <v>4748000</v>
      </c>
      <c r="E92" s="34">
        <v>5092029</v>
      </c>
      <c r="F92" s="34">
        <v>1501552.97</v>
      </c>
      <c r="G92" s="34">
        <v>1498230.08</v>
      </c>
      <c r="H92" s="34">
        <v>1475057.41</v>
      </c>
      <c r="I92" s="35">
        <v>2973287.49</v>
      </c>
    </row>
  </sheetData>
  <mergeCells count="4">
    <mergeCell ref="A1:C1"/>
    <mergeCell ref="A2:C2"/>
    <mergeCell ref="C4:D4"/>
    <mergeCell ref="C5:D5"/>
  </mergeCells>
  <pageMargins left="0.75" right="0.75" top="1" bottom="1" header="0.5" footer="0.5"/>
  <pageSetup paperSize="9"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06-2020 ΙΣΟΛΟΓ-ΑΠΟΛΟΓ</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ΒΑΣΙΛΗΣ ΓΕΜΕΝΕΤΖΗΣ</dc:creator>
  <cp:lastModifiedBy>mtsavlidou</cp:lastModifiedBy>
  <dcterms:created xsi:type="dcterms:W3CDTF">2020-07-01T04:57:51Z</dcterms:created>
  <dcterms:modified xsi:type="dcterms:W3CDTF">2020-07-06T05:14:22Z</dcterms:modified>
</cp:coreProperties>
</file>