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60" windowWidth="18060" windowHeight="12660" activeTab="0"/>
  </bookViews>
  <sheets>
    <sheet name="Sheet1" sheetId="1" r:id="rId1"/>
    <sheet name="Sheet2" sheetId="2" r:id="rId2"/>
    <sheet name="Sheet3" sheetId="3" r:id="rId3"/>
  </sheets>
  <externalReferences>
    <externalReference r:id="rId6"/>
  </externalReferences>
  <definedNames/>
  <calcPr calcId="125725"/>
</workbook>
</file>

<file path=xl/sharedStrings.xml><?xml version="1.0" encoding="utf-8"?>
<sst xmlns="http://schemas.openxmlformats.org/spreadsheetml/2006/main" count="104" uniqueCount="20">
  <si>
    <t>Κωδικός Φ./Ε.Φ.</t>
  </si>
  <si>
    <t>ΚΑΕ</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</si>
  <si>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</si>
  <si>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</si>
  <si>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</si>
  <si>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</si>
  <si>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</si>
  <si>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</si>
  <si>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</si>
  <si>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</si>
  <si>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</si>
  <si>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Ονομασία ΑΛΕ</t>
  </si>
  <si>
    <t>ΑΛΕ</t>
  </si>
  <si>
    <t xml:space="preserve">ΥΠΟΥΡΓΕΙΟ ΕΣΩΤΕΡΙΚΩΝ </t>
  </si>
  <si>
    <t>(ΤΟΜΕΑΣ ΜΑΚΕΔΟΝΙΑΣ ΚΑΙ ΘΡΑΚΗΣ)</t>
  </si>
  <si>
    <t xml:space="preserve">ΚΙΝΗΣΗ ΠΡΟΫΠΟΛΟΓΙΣΜΟΥ </t>
  </si>
  <si>
    <t xml:space="preserve">ΜΗΝΑΣ ΑΝΑΦΟΡΑΣ </t>
  </si>
  <si>
    <t>ΑΠΡΙΛΙΟΣ</t>
  </si>
  <si>
    <t>ΣΥΝΟΛΟ</t>
  </si>
  <si>
    <t>ΓΕΝΙΚΟ ΣΥΝΟΛΟ ΦΟΡΕΑ</t>
  </si>
</sst>
</file>

<file path=xl/styles.xml><?xml version="1.0" encoding="utf-8"?>
<styleSheet xmlns="http://schemas.openxmlformats.org/spreadsheetml/2006/main">
  <numFmts count="1">
    <numFmt numFmtId="164" formatCode="[$-408]mmmmm;@"/>
  </numFmts>
  <fonts count="2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9"/>
      <name val="Calibri"/>
      <family val="2"/>
      <scheme val="minor"/>
    </font>
    <font>
      <b/>
      <sz val="9"/>
      <name val="Calibri"/>
      <family val="2"/>
      <scheme val="minor"/>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EE09"/>
        <bgColor indexed="64"/>
      </patternFill>
    </fill>
    <fill>
      <patternFill patternType="solid">
        <fgColor rgb="FFFFEE00"/>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alignment/>
      <protection/>
    </xf>
    <xf numFmtId="0" fontId="0" fillId="0" borderId="0">
      <alignment/>
      <protection/>
    </xf>
  </cellStyleXfs>
  <cellXfs count="23">
    <xf numFmtId="0" fontId="0" fillId="0" borderId="0" xfId="0" applyFont="1"/>
    <xf numFmtId="0" fontId="18" fillId="0" borderId="10" xfId="61" applyFont="1" applyBorder="1" applyAlignment="1">
      <alignment vertical="center" wrapText="1"/>
      <protection/>
    </xf>
    <xf numFmtId="0" fontId="19" fillId="33" borderId="10" xfId="0" applyFont="1" applyFill="1" applyBorder="1" applyAlignment="1">
      <alignment wrapText="1"/>
    </xf>
    <xf numFmtId="0" fontId="19" fillId="0" borderId="0" xfId="62" applyFont="1" applyFill="1" applyBorder="1" applyAlignment="1">
      <alignment horizontal="left" vertical="center"/>
      <protection/>
    </xf>
    <xf numFmtId="0" fontId="19" fillId="0" borderId="0" xfId="62" applyFont="1" applyFill="1" applyAlignment="1">
      <alignment/>
      <protection/>
    </xf>
    <xf numFmtId="4" fontId="19" fillId="0" borderId="0" xfId="62" applyNumberFormat="1" applyFont="1" applyAlignment="1">
      <alignment/>
      <protection/>
    </xf>
    <xf numFmtId="0" fontId="19" fillId="0" borderId="0" xfId="62" applyFont="1" applyAlignment="1">
      <alignment wrapText="1"/>
      <protection/>
    </xf>
    <xf numFmtId="0" fontId="19" fillId="0" borderId="0" xfId="62" applyFont="1" applyFill="1" applyAlignment="1">
      <alignment wrapText="1"/>
      <protection/>
    </xf>
    <xf numFmtId="4" fontId="19" fillId="0" borderId="0" xfId="62" applyNumberFormat="1" applyFont="1" applyAlignment="1">
      <alignment wrapText="1"/>
      <protection/>
    </xf>
    <xf numFmtId="0" fontId="19" fillId="0" borderId="0" xfId="62" applyFont="1" applyAlignment="1">
      <alignment vertical="center" wrapText="1"/>
      <protection/>
    </xf>
    <xf numFmtId="0" fontId="20" fillId="0" borderId="0" xfId="62" applyFont="1" applyFill="1" applyBorder="1" applyAlignment="1">
      <alignment horizontal="right" vertical="center" wrapText="1"/>
      <protection/>
    </xf>
    <xf numFmtId="0" fontId="20" fillId="0" borderId="0" xfId="62" applyFont="1" applyFill="1" applyBorder="1" applyAlignment="1">
      <alignment horizontal="center" vertical="center" wrapText="1"/>
      <protection/>
    </xf>
    <xf numFmtId="164" fontId="20" fillId="0" borderId="0" xfId="62" applyNumberFormat="1" applyFont="1" applyFill="1" applyBorder="1" applyAlignment="1">
      <alignment horizontal="center" vertical="center" wrapText="1"/>
      <protection/>
    </xf>
    <xf numFmtId="4" fontId="19" fillId="0" borderId="0" xfId="0" applyNumberFormat="1" applyFont="1" applyAlignment="1">
      <alignment wrapText="1"/>
    </xf>
    <xf numFmtId="0" fontId="19" fillId="0" borderId="0" xfId="0" applyFont="1" applyAlignment="1">
      <alignment wrapText="1"/>
    </xf>
    <xf numFmtId="0" fontId="19" fillId="34" borderId="10" xfId="0" applyFont="1" applyFill="1" applyBorder="1" applyAlignment="1">
      <alignment wrapText="1"/>
    </xf>
    <xf numFmtId="4" fontId="19" fillId="34" borderId="10" xfId="0" applyNumberFormat="1" applyFont="1" applyFill="1" applyBorder="1" applyAlignment="1">
      <alignment wrapText="1"/>
    </xf>
    <xf numFmtId="0" fontId="19" fillId="0" borderId="10" xfId="0" applyFont="1" applyBorder="1" applyAlignment="1">
      <alignment wrapText="1"/>
    </xf>
    <xf numFmtId="4" fontId="19" fillId="0" borderId="10" xfId="0" applyNumberFormat="1" applyFont="1" applyBorder="1" applyAlignment="1">
      <alignment horizontal="right" wrapText="1"/>
    </xf>
    <xf numFmtId="0" fontId="19" fillId="35" borderId="10" xfId="0" applyFont="1" applyFill="1" applyBorder="1" applyAlignment="1">
      <alignment wrapText="1"/>
    </xf>
    <xf numFmtId="4" fontId="19" fillId="35" borderId="10" xfId="0" applyNumberFormat="1" applyFont="1" applyFill="1" applyBorder="1" applyAlignment="1">
      <alignment horizontal="right" wrapText="1"/>
    </xf>
    <xf numFmtId="0" fontId="19" fillId="36" borderId="10" xfId="0" applyFont="1" applyFill="1" applyBorder="1" applyAlignment="1">
      <alignment wrapText="1"/>
    </xf>
    <xf numFmtId="4" fontId="19" fillId="36" borderId="10" xfId="0" applyNumberFormat="1" applyFont="1" applyFill="1" applyBorder="1" applyAlignment="1">
      <alignment horizontal="right" wrapText="1"/>
    </xf>
  </cellXfs>
  <cellStyles count="49">
    <cellStyle name="Normal" xfId="0"/>
    <cellStyle name="Percent" xfId="15"/>
    <cellStyle name="Currency" xfId="16"/>
    <cellStyle name="Currency [0]" xfId="17"/>
    <cellStyle name="Comma" xfId="18"/>
    <cellStyle name="Comma [0]" xfId="19"/>
    <cellStyle name="Τίτλος" xfId="20"/>
    <cellStyle name="Επικεφαλίδα 1" xfId="21"/>
    <cellStyle name="Επικεφαλίδα 2" xfId="22"/>
    <cellStyle name="Επικεφαλίδα 3" xfId="23"/>
    <cellStyle name="Επικεφαλίδα 4" xfId="24"/>
    <cellStyle name="Καλό" xfId="25"/>
    <cellStyle name="Κακό" xfId="26"/>
    <cellStyle name="Ουδέτερο" xfId="27"/>
    <cellStyle name="Εισαγωγή" xfId="28"/>
    <cellStyle name="Έξοδος" xfId="29"/>
    <cellStyle name="Υπολογισμός" xfId="30"/>
    <cellStyle name="Συνδεδεμένο κελί" xfId="31"/>
    <cellStyle name="Έλεγχος κελιού" xfId="32"/>
    <cellStyle name="Προειδοποιητικό κείμενο" xfId="33"/>
    <cellStyle name="Σημείωση" xfId="34"/>
    <cellStyle name="Επεξηγηματικό κείμενο" xfId="35"/>
    <cellStyle name="Σύνολο" xfId="36"/>
    <cellStyle name="Έμφαση1" xfId="37"/>
    <cellStyle name="20% - Έμφαση1" xfId="38"/>
    <cellStyle name="40% - Έμφαση1" xfId="39"/>
    <cellStyle name="60% - Έμφαση1" xfId="40"/>
    <cellStyle name="Έμφαση2" xfId="41"/>
    <cellStyle name="20% - Έμφαση2" xfId="42"/>
    <cellStyle name="40% - Έμφαση2" xfId="43"/>
    <cellStyle name="60% - Έμφαση2" xfId="44"/>
    <cellStyle name="Έμφαση3" xfId="45"/>
    <cellStyle name="20% - Έμφαση3" xfId="46"/>
    <cellStyle name="40% - Έμφαση3" xfId="47"/>
    <cellStyle name="60% - Έμφαση3" xfId="48"/>
    <cellStyle name="Έμφαση4" xfId="49"/>
    <cellStyle name="20% - Έμφαση4" xfId="50"/>
    <cellStyle name="40% - Έμφαση4" xfId="51"/>
    <cellStyle name="60% - Έμφαση4" xfId="52"/>
    <cellStyle name="Έμφαση5" xfId="53"/>
    <cellStyle name="20% - Έμφαση5" xfId="54"/>
    <cellStyle name="40% - Έμφαση5" xfId="55"/>
    <cellStyle name="60% - Έμφαση5" xfId="56"/>
    <cellStyle name="Έμφαση6" xfId="57"/>
    <cellStyle name="20% - Έμφαση6" xfId="58"/>
    <cellStyle name="40% - Έμφαση6" xfId="59"/>
    <cellStyle name="60% - Έμφαση6" xfId="60"/>
    <cellStyle name="Κανονικό 2" xfId="61"/>
    <cellStyle name="Κανονικό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tabSelected="1" workbookViewId="0" topLeftCell="A70">
      <selection activeCell="L26" sqref="L26"/>
    </sheetView>
  </sheetViews>
  <sheetFormatPr defaultColWidth="14.00390625" defaultRowHeight="12.75" outlineLevelRow="2"/>
  <cols>
    <col min="1" max="1" width="8.7109375" style="14" customWidth="1"/>
    <col min="2" max="2" width="9.57421875" style="14" bestFit="1" customWidth="1"/>
    <col min="3" max="3" width="26.7109375" style="14" bestFit="1" customWidth="1"/>
    <col min="4" max="4" width="10.00390625" style="13" bestFit="1" customWidth="1"/>
    <col min="5" max="5" width="10.28125" style="13" bestFit="1" customWidth="1"/>
    <col min="6" max="7" width="10.00390625" style="13" bestFit="1" customWidth="1"/>
    <col min="8" max="8" width="9.140625" style="13" bestFit="1" customWidth="1"/>
    <col min="9" max="9" width="10.00390625" style="13" bestFit="1" customWidth="1"/>
    <col min="10" max="16384" width="14.00390625" style="14" customWidth="1"/>
  </cols>
  <sheetData>
    <row r="1" spans="1:4" ht="12.75">
      <c r="A1" s="3" t="s">
        <v>13</v>
      </c>
      <c r="B1" s="4"/>
      <c r="C1" s="5"/>
      <c r="D1" s="5"/>
    </row>
    <row r="2" spans="1:4" ht="12.75">
      <c r="A2" s="3" t="s">
        <v>14</v>
      </c>
      <c r="B2" s="4"/>
      <c r="C2" s="5"/>
      <c r="D2" s="5"/>
    </row>
    <row r="3" spans="1:4" ht="12.75">
      <c r="A3" s="6"/>
      <c r="B3" s="7"/>
      <c r="C3" s="8"/>
      <c r="D3" s="8"/>
    </row>
    <row r="4" spans="1:4" ht="12.75">
      <c r="A4" s="6"/>
      <c r="B4" s="9"/>
      <c r="C4" s="10" t="s">
        <v>15</v>
      </c>
      <c r="D4" s="11">
        <v>2020</v>
      </c>
    </row>
    <row r="5" spans="1:4" ht="12.75">
      <c r="A5" s="6"/>
      <c r="B5" s="9"/>
      <c r="C5" s="10" t="s">
        <v>16</v>
      </c>
      <c r="D5" s="12" t="s">
        <v>17</v>
      </c>
    </row>
    <row r="7" spans="1:9" ht="24">
      <c r="A7" s="15" t="s">
        <v>0</v>
      </c>
      <c r="B7" s="15" t="s">
        <v>12</v>
      </c>
      <c r="C7" s="15" t="s">
        <v>11</v>
      </c>
      <c r="D7" s="16" t="s">
        <v>2</v>
      </c>
      <c r="E7" s="16" t="s">
        <v>3</v>
      </c>
      <c r="F7" s="16" t="s">
        <v>4</v>
      </c>
      <c r="G7" s="16" t="s">
        <v>5</v>
      </c>
      <c r="H7" s="16" t="s">
        <v>6</v>
      </c>
      <c r="I7" s="16" t="s">
        <v>7</v>
      </c>
    </row>
    <row r="8" spans="1:9" ht="24" outlineLevel="2">
      <c r="A8" s="17" t="s">
        <v>8</v>
      </c>
      <c r="B8" s="17">
        <v>2120101001</v>
      </c>
      <c r="C8" s="1" t="str">
        <f>VLOOKUP(B8,'[1]κατηγορίες 2_3_4_5'!$G$2:$H$1630,2,FALSE)</f>
        <v>Βασικός μισθός ενιαίου μισθολογίου (μόνιμοι &amp; ΙΔΑΧ)</v>
      </c>
      <c r="D8" s="18">
        <v>122300</v>
      </c>
      <c r="E8" s="18">
        <v>122300</v>
      </c>
      <c r="F8" s="18">
        <v>0</v>
      </c>
      <c r="G8" s="18">
        <v>0</v>
      </c>
      <c r="H8" s="18">
        <v>40572</v>
      </c>
      <c r="I8" s="18">
        <v>40572</v>
      </c>
    </row>
    <row r="9" spans="1:9" ht="24" outlineLevel="2">
      <c r="A9" s="17" t="s">
        <v>8</v>
      </c>
      <c r="B9" s="17">
        <v>2120102001</v>
      </c>
      <c r="C9" s="1" t="str">
        <f>VLOOKUP(B9,'[1]κατηγορίες 2_3_4_5'!$G$2:$H$1630,2,FALSE)</f>
        <v>Οικογενειακή παροχή ενιαίου μισθολογίου (μόνιμοι &amp; Ι.Δ.Α.Χ.)</v>
      </c>
      <c r="D9" s="18">
        <v>2300</v>
      </c>
      <c r="E9" s="18">
        <v>2300</v>
      </c>
      <c r="F9" s="18">
        <v>0</v>
      </c>
      <c r="G9" s="18">
        <v>0</v>
      </c>
      <c r="H9" s="18">
        <v>760</v>
      </c>
      <c r="I9" s="18">
        <v>760</v>
      </c>
    </row>
    <row r="10" spans="1:9" ht="24" outlineLevel="2">
      <c r="A10" s="17" t="s">
        <v>8</v>
      </c>
      <c r="B10" s="17">
        <v>2120104001</v>
      </c>
      <c r="C10" s="1" t="str">
        <f>VLOOKUP(B10,'[1]κατηγορίες 2_3_4_5'!$G$2:$H$1630,2,FALSE)</f>
        <v>Επίδομα θέσης ευθύνης ενιαίου μισθολογίου (μόνιμοι &amp; Ι.Δ.Α.Χ.)</v>
      </c>
      <c r="D10" s="18">
        <v>5400</v>
      </c>
      <c r="E10" s="18">
        <v>5400</v>
      </c>
      <c r="F10" s="18">
        <v>0</v>
      </c>
      <c r="G10" s="18">
        <v>0</v>
      </c>
      <c r="H10" s="18">
        <v>1800</v>
      </c>
      <c r="I10" s="18">
        <v>1800</v>
      </c>
    </row>
    <row r="11" spans="1:9" ht="48" outlineLevel="2">
      <c r="A11" s="17" t="s">
        <v>8</v>
      </c>
      <c r="B11" s="17">
        <v>2120201001</v>
      </c>
      <c r="C11" s="1" t="str">
        <f>VLOOKUP(B11,'[1]κατηγορίες 2_3_4_5'!$G$2:$H$1630,2,FALSE)</f>
        <v>Αποζημίωση για υπερωριακή απασχόληση ενιαίου μισθολογίου πλην εκπαιδευτικών (μόνιμοι &amp; Ι.Δ.Α.Χ.)</v>
      </c>
      <c r="D11" s="18">
        <v>19000</v>
      </c>
      <c r="E11" s="18">
        <v>19000</v>
      </c>
      <c r="F11" s="18">
        <v>3721.32</v>
      </c>
      <c r="G11" s="18">
        <v>3721.32</v>
      </c>
      <c r="H11" s="18">
        <v>0</v>
      </c>
      <c r="I11" s="18">
        <v>3721.32</v>
      </c>
    </row>
    <row r="12" spans="1:9" ht="48" outlineLevel="2">
      <c r="A12" s="17" t="s">
        <v>8</v>
      </c>
      <c r="B12" s="17">
        <v>2120202001</v>
      </c>
      <c r="C12" s="1" t="str">
        <f>VLOOKUP(B12,'[1]κατηγορίες 2_3_4_5'!$G$2:$H$1630,2,FALSE)</f>
        <v>Αμοιβή για εργασία κατά τις εξαιρέσιμες ημέρες και νυχτερινές ώρες ενιαίου μισθολογίου (μόνιμοι &amp; Ι.Δ.Α.Χ.)</v>
      </c>
      <c r="D12" s="18">
        <v>9000</v>
      </c>
      <c r="E12" s="18">
        <v>9000</v>
      </c>
      <c r="F12" s="18">
        <v>1144.62</v>
      </c>
      <c r="G12" s="18">
        <v>1144.62</v>
      </c>
      <c r="H12" s="18">
        <v>0</v>
      </c>
      <c r="I12" s="18">
        <v>1144.62</v>
      </c>
    </row>
    <row r="13" spans="1:9" ht="96" outlineLevel="2">
      <c r="A13" s="17" t="s">
        <v>8</v>
      </c>
      <c r="B13" s="17">
        <v>2190201001</v>
      </c>
      <c r="C13" s="1" t="str">
        <f>VLOOKUP(B13,'[1]κατηγορίες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3" s="18">
        <v>27000</v>
      </c>
      <c r="E13" s="18">
        <v>27000</v>
      </c>
      <c r="F13" s="18">
        <v>0</v>
      </c>
      <c r="G13" s="18">
        <v>0</v>
      </c>
      <c r="H13" s="18">
        <v>9215.8</v>
      </c>
      <c r="I13" s="18">
        <v>9215.8</v>
      </c>
    </row>
    <row r="14" spans="1:9" ht="120" outlineLevel="2">
      <c r="A14" s="17" t="s">
        <v>8</v>
      </c>
      <c r="B14" s="17">
        <v>2190201002</v>
      </c>
      <c r="C14" s="1"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4" s="18">
        <v>3000</v>
      </c>
      <c r="E14" s="18">
        <v>3000</v>
      </c>
      <c r="F14" s="18">
        <v>0</v>
      </c>
      <c r="G14" s="18">
        <v>0</v>
      </c>
      <c r="H14" s="18">
        <v>1413.68</v>
      </c>
      <c r="I14" s="18">
        <v>1413.68</v>
      </c>
    </row>
    <row r="15" spans="1:9" ht="12.75" outlineLevel="2">
      <c r="A15" s="17" t="s">
        <v>8</v>
      </c>
      <c r="B15" s="17">
        <v>2420102001</v>
      </c>
      <c r="C15" s="1" t="str">
        <f>VLOOKUP(B15,'[1]κατηγορίες 2_3_4_5'!$G$2:$H$1630,2,FALSE)</f>
        <v>Έξοδα κινητής τηλεφωνίας</v>
      </c>
      <c r="D15" s="18">
        <v>1000</v>
      </c>
      <c r="E15" s="18">
        <v>1000</v>
      </c>
      <c r="F15" s="18">
        <v>344.73</v>
      </c>
      <c r="G15" s="18">
        <v>344.73</v>
      </c>
      <c r="H15" s="18">
        <v>0</v>
      </c>
      <c r="I15" s="18">
        <v>344.73</v>
      </c>
    </row>
    <row r="16" spans="1:9" ht="24" outlineLevel="2">
      <c r="A16" s="17" t="s">
        <v>8</v>
      </c>
      <c r="B16" s="17">
        <v>2420401001</v>
      </c>
      <c r="C16" s="1" t="str">
        <f>VLOOKUP(B16,'[1]κατηγορίες 2_3_4_5'!$G$2:$H$1630,2,FALSE)</f>
        <v>Έξοδα μετακίνησης αιρετών και οργάνων διοίκησης στο εσωτερικό</v>
      </c>
      <c r="D16" s="18">
        <v>11000</v>
      </c>
      <c r="E16" s="18">
        <v>11000</v>
      </c>
      <c r="F16" s="18">
        <v>3574</v>
      </c>
      <c r="G16" s="18">
        <v>3574</v>
      </c>
      <c r="H16" s="18">
        <v>0</v>
      </c>
      <c r="I16" s="18">
        <v>3574</v>
      </c>
    </row>
    <row r="17" spans="1:9" ht="24" outlineLevel="2">
      <c r="A17" s="17" t="s">
        <v>8</v>
      </c>
      <c r="B17" s="17">
        <v>2420402001</v>
      </c>
      <c r="C17" s="1" t="str">
        <f>VLOOKUP(B17,'[1]κατηγορίες 2_3_4_5'!$G$2:$H$1630,2,FALSE)</f>
        <v>Έξοδα μετακίνησης αιρετών και οργάνων διοίκησης στο εξωτερικό</v>
      </c>
      <c r="D17" s="18">
        <v>12000</v>
      </c>
      <c r="E17" s="18">
        <v>12000</v>
      </c>
      <c r="F17" s="18">
        <v>4457.04</v>
      </c>
      <c r="G17" s="18">
        <v>4457.04</v>
      </c>
      <c r="H17" s="18">
        <v>0</v>
      </c>
      <c r="I17" s="18">
        <v>4457.04</v>
      </c>
    </row>
    <row r="18" spans="1:9" ht="24" outlineLevel="2">
      <c r="A18" s="17" t="s">
        <v>8</v>
      </c>
      <c r="B18" s="17">
        <v>2420403001</v>
      </c>
      <c r="C18" s="1" t="str">
        <f>VLOOKUP(B18,'[1]κατηγορίες 2_3_4_5'!$G$2:$H$1630,2,FALSE)</f>
        <v>Έξοδα ημερήσιας αποζημίωσης προσωπικού</v>
      </c>
      <c r="D18" s="18">
        <v>7000</v>
      </c>
      <c r="E18" s="18">
        <v>7000</v>
      </c>
      <c r="F18" s="18">
        <v>4890</v>
      </c>
      <c r="G18" s="18">
        <v>4890</v>
      </c>
      <c r="H18" s="18">
        <v>0</v>
      </c>
      <c r="I18" s="18">
        <v>4890</v>
      </c>
    </row>
    <row r="19" spans="1:9" ht="12.75" outlineLevel="2">
      <c r="A19" s="17" t="s">
        <v>8</v>
      </c>
      <c r="B19" s="17">
        <v>2420404001</v>
      </c>
      <c r="C19" s="1" t="str">
        <f>VLOOKUP(B19,'[1]κατηγορίες 2_3_4_5'!$G$2:$H$1630,2,FALSE)</f>
        <v>Έξοδα κίνησης προσωπικού</v>
      </c>
      <c r="D19" s="18">
        <v>6000</v>
      </c>
      <c r="E19" s="18">
        <v>6000</v>
      </c>
      <c r="F19" s="18">
        <v>4185.61</v>
      </c>
      <c r="G19" s="18">
        <v>4185.61</v>
      </c>
      <c r="H19" s="18">
        <v>0</v>
      </c>
      <c r="I19" s="18">
        <v>4185.61</v>
      </c>
    </row>
    <row r="20" spans="1:9" ht="24" outlineLevel="2">
      <c r="A20" s="17" t="s">
        <v>8</v>
      </c>
      <c r="B20" s="17">
        <v>2420405001</v>
      </c>
      <c r="C20" s="1" t="str">
        <f>VLOOKUP(B20,'[1]κατηγορίες 2_3_4_5'!$G$2:$H$1630,2,FALSE)</f>
        <v>Έξοδα διανυκτέρευσης προσωπικού</v>
      </c>
      <c r="D20" s="18">
        <v>6000</v>
      </c>
      <c r="E20" s="18">
        <v>6000</v>
      </c>
      <c r="F20" s="18">
        <v>3996.52</v>
      </c>
      <c r="G20" s="18">
        <v>3996.52</v>
      </c>
      <c r="H20" s="18">
        <v>0</v>
      </c>
      <c r="I20" s="18">
        <v>3996.52</v>
      </c>
    </row>
    <row r="21" spans="1:9" ht="12.75" outlineLevel="2">
      <c r="A21" s="17" t="s">
        <v>8</v>
      </c>
      <c r="B21" s="17">
        <v>2420910001</v>
      </c>
      <c r="C21" s="1" t="str">
        <f>VLOOKUP(B21,'[1]κατηγορίες 2_3_4_5'!$G$2:$H$1630,2,FALSE)</f>
        <v>Απόρρητα έξοδα</v>
      </c>
      <c r="D21" s="18">
        <v>300000</v>
      </c>
      <c r="E21" s="18">
        <v>300000</v>
      </c>
      <c r="F21" s="18">
        <v>270000</v>
      </c>
      <c r="G21" s="18">
        <v>270000</v>
      </c>
      <c r="H21" s="18">
        <v>0</v>
      </c>
      <c r="I21" s="18">
        <v>270000</v>
      </c>
    </row>
    <row r="22" spans="1:9" ht="24" outlineLevel="1">
      <c r="A22" s="19" t="s">
        <v>8</v>
      </c>
      <c r="B22" s="19"/>
      <c r="C22" s="19" t="s">
        <v>18</v>
      </c>
      <c r="D22" s="20">
        <v>531000</v>
      </c>
      <c r="E22" s="20">
        <v>531000</v>
      </c>
      <c r="F22" s="20">
        <v>296313.84</v>
      </c>
      <c r="G22" s="20">
        <v>296313.84</v>
      </c>
      <c r="H22" s="20">
        <v>53761.48</v>
      </c>
      <c r="I22" s="20">
        <v>350075.32</v>
      </c>
    </row>
    <row r="23" spans="1:9" ht="24" outlineLevel="2">
      <c r="A23" s="17" t="s">
        <v>9</v>
      </c>
      <c r="B23" s="17">
        <v>2120101001</v>
      </c>
      <c r="C23" s="1" t="str">
        <f>VLOOKUP(B23,'[1]κατηγορίες 2_3_4_5'!$G$2:$H$1630,2,FALSE)</f>
        <v>Βασικός μισθός ενιαίου μισθολογίου (μόνιμοι &amp; ΙΔΑΧ)</v>
      </c>
      <c r="D23" s="18">
        <v>132000</v>
      </c>
      <c r="E23" s="18">
        <v>190000</v>
      </c>
      <c r="F23" s="18">
        <v>0</v>
      </c>
      <c r="G23" s="18">
        <v>0</v>
      </c>
      <c r="H23" s="18">
        <v>54357.43</v>
      </c>
      <c r="I23" s="18">
        <v>54357.43</v>
      </c>
    </row>
    <row r="24" spans="1:9" ht="24" outlineLevel="2">
      <c r="A24" s="17" t="s">
        <v>9</v>
      </c>
      <c r="B24" s="17">
        <v>2120102001</v>
      </c>
      <c r="C24" s="1" t="str">
        <f>VLOOKUP(B24,'[1]κατηγορίες 2_3_4_5'!$G$2:$H$1630,2,FALSE)</f>
        <v>Οικογενειακή παροχή ενιαίου μισθολογίου (μόνιμοι &amp; Ι.Δ.Α.Χ.)</v>
      </c>
      <c r="D24" s="18">
        <v>2500</v>
      </c>
      <c r="E24" s="18">
        <v>3750</v>
      </c>
      <c r="F24" s="18">
        <v>0</v>
      </c>
      <c r="G24" s="18">
        <v>0</v>
      </c>
      <c r="H24" s="18">
        <v>1080</v>
      </c>
      <c r="I24" s="18">
        <v>1080</v>
      </c>
    </row>
    <row r="25" spans="1:9" ht="24" outlineLevel="2">
      <c r="A25" s="17" t="s">
        <v>9</v>
      </c>
      <c r="B25" s="17">
        <v>2120103001</v>
      </c>
      <c r="C25" s="1" t="str">
        <f>VLOOKUP(B25,'[1]κατηγορίες 2_3_4_5'!$G$2:$H$1630,2,FALSE)</f>
        <v>Προσωπική διαφορά ενιαίου μισθολογίου (μόνιμοι &amp; Ι.Δ.Α.Χ.)</v>
      </c>
      <c r="D25" s="18">
        <v>0</v>
      </c>
      <c r="E25" s="18">
        <v>4</v>
      </c>
      <c r="F25" s="18">
        <v>0</v>
      </c>
      <c r="G25" s="18">
        <v>0</v>
      </c>
      <c r="H25" s="18">
        <v>4</v>
      </c>
      <c r="I25" s="18">
        <v>4</v>
      </c>
    </row>
    <row r="26" spans="1:9" ht="24" outlineLevel="2">
      <c r="A26" s="17" t="s">
        <v>9</v>
      </c>
      <c r="B26" s="17">
        <v>2120104001</v>
      </c>
      <c r="C26" s="1" t="str">
        <f>VLOOKUP(B26,'[1]κατηγορίες 2_3_4_5'!$G$2:$H$1630,2,FALSE)</f>
        <v>Επίδομα θέσης ευθύνης ενιαίου μισθολογίου (μόνιμοι &amp; Ι.Δ.Α.Χ.)</v>
      </c>
      <c r="D26" s="18">
        <v>10500</v>
      </c>
      <c r="E26" s="18">
        <v>10500</v>
      </c>
      <c r="F26" s="18">
        <v>0</v>
      </c>
      <c r="G26" s="18">
        <v>0</v>
      </c>
      <c r="H26" s="18">
        <v>3141.67</v>
      </c>
      <c r="I26" s="18">
        <v>3141.67</v>
      </c>
    </row>
    <row r="27" spans="1:9" ht="48" outlineLevel="2">
      <c r="A27" s="17" t="s">
        <v>9</v>
      </c>
      <c r="B27" s="17">
        <v>2120201001</v>
      </c>
      <c r="C27" s="1" t="str">
        <f>VLOOKUP(B27,'[1]κατηγορίες 2_3_4_5'!$G$2:$H$1630,2,FALSE)</f>
        <v>Αποζημίωση για υπερωριακή απασχόληση ενιαίου μισθολογίου πλην εκπαιδευτικών (μόνιμοι &amp; Ι.Δ.Α.Χ.)</v>
      </c>
      <c r="D27" s="18">
        <v>1000</v>
      </c>
      <c r="E27" s="18">
        <v>1000</v>
      </c>
      <c r="F27" s="18">
        <v>52.1</v>
      </c>
      <c r="G27" s="18">
        <v>52.1</v>
      </c>
      <c r="H27" s="18">
        <v>0</v>
      </c>
      <c r="I27" s="18">
        <v>52.1</v>
      </c>
    </row>
    <row r="28" spans="1:9" ht="96" outlineLevel="2">
      <c r="A28" s="17" t="s">
        <v>9</v>
      </c>
      <c r="B28" s="17">
        <v>2190201001</v>
      </c>
      <c r="C28" s="1" t="str">
        <f>VLOOKUP(B28,'[1]κατηγορίες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28" s="18">
        <v>10000</v>
      </c>
      <c r="E28" s="18">
        <v>12000</v>
      </c>
      <c r="F28" s="18">
        <v>0</v>
      </c>
      <c r="G28" s="18">
        <v>0</v>
      </c>
      <c r="H28" s="18">
        <v>3628.64</v>
      </c>
      <c r="I28" s="18">
        <v>3628.64</v>
      </c>
    </row>
    <row r="29" spans="1:9" ht="120" outlineLevel="2">
      <c r="A29" s="17" t="s">
        <v>9</v>
      </c>
      <c r="B29" s="17">
        <v>2190201002</v>
      </c>
      <c r="C29" s="1" t="str">
        <f>VLOOKUP(B29,'[1]κατηγορίες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29" s="18">
        <v>7000</v>
      </c>
      <c r="E29" s="18">
        <v>7000</v>
      </c>
      <c r="F29" s="18">
        <v>0</v>
      </c>
      <c r="G29" s="18">
        <v>0</v>
      </c>
      <c r="H29" s="18">
        <v>1598.07</v>
      </c>
      <c r="I29" s="18">
        <v>1598.07</v>
      </c>
    </row>
    <row r="30" spans="1:9" ht="84" outlineLevel="2">
      <c r="A30" s="17" t="s">
        <v>9</v>
      </c>
      <c r="B30" s="17">
        <v>2190201003</v>
      </c>
      <c r="C30" s="1" t="str">
        <f>VLOOKUP(B30,'[1]κατηγορίες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30" s="18">
        <v>8000</v>
      </c>
      <c r="E30" s="18">
        <v>18000</v>
      </c>
      <c r="F30" s="18">
        <v>0</v>
      </c>
      <c r="G30" s="18">
        <v>0</v>
      </c>
      <c r="H30" s="18">
        <v>5258.24</v>
      </c>
      <c r="I30" s="18">
        <v>5258.24</v>
      </c>
    </row>
    <row r="31" spans="1:9" ht="36" outlineLevel="2">
      <c r="A31" s="17" t="s">
        <v>9</v>
      </c>
      <c r="B31" s="17">
        <v>2190202001</v>
      </c>
      <c r="C31" s="1" t="str">
        <f>VLOOKUP(B31,'[1]κατηγορίες 2_3_4_5'!$G$2:$H$1630,2,FALSE)</f>
        <v>Εργοδοτική εισφορά υπέρ Ε.Ο.Π.Υ.Υ. ενιαίου μισθολογίου (μόνιμοι &amp; Ι.Δ.Α.Χ.)</v>
      </c>
      <c r="D31" s="18">
        <v>5000</v>
      </c>
      <c r="E31" s="18">
        <v>8000</v>
      </c>
      <c r="F31" s="18">
        <v>0</v>
      </c>
      <c r="G31" s="18">
        <v>0</v>
      </c>
      <c r="H31" s="18">
        <v>2066.89</v>
      </c>
      <c r="I31" s="18">
        <v>2066.89</v>
      </c>
    </row>
    <row r="32" spans="1:9" ht="24" outlineLevel="2">
      <c r="A32" s="17" t="s">
        <v>9</v>
      </c>
      <c r="B32" s="17">
        <v>2420403001</v>
      </c>
      <c r="C32" s="1" t="str">
        <f>VLOOKUP(B32,'[1]κατηγορίες 2_3_4_5'!$G$2:$H$1630,2,FALSE)</f>
        <v>Έξοδα ημερήσιας αποζημίωσης προσωπικού</v>
      </c>
      <c r="D32" s="18">
        <v>2000</v>
      </c>
      <c r="E32" s="18">
        <v>2200</v>
      </c>
      <c r="F32" s="18">
        <v>600</v>
      </c>
      <c r="G32" s="18">
        <v>600</v>
      </c>
      <c r="H32" s="18">
        <v>0</v>
      </c>
      <c r="I32" s="18">
        <v>600</v>
      </c>
    </row>
    <row r="33" spans="1:9" ht="12.75" outlineLevel="2">
      <c r="A33" s="17" t="s">
        <v>9</v>
      </c>
      <c r="B33" s="17">
        <v>2420404001</v>
      </c>
      <c r="C33" s="1" t="str">
        <f>VLOOKUP(B33,'[1]κατηγορίες 2_3_4_5'!$G$2:$H$1630,2,FALSE)</f>
        <v>Έξοδα κίνησης προσωπικού</v>
      </c>
      <c r="D33" s="18">
        <v>1000</v>
      </c>
      <c r="E33" s="18">
        <v>1000</v>
      </c>
      <c r="F33" s="18">
        <v>225.49</v>
      </c>
      <c r="G33" s="18">
        <v>225.49</v>
      </c>
      <c r="H33" s="18">
        <v>0</v>
      </c>
      <c r="I33" s="18">
        <v>225.49</v>
      </c>
    </row>
    <row r="34" spans="1:9" ht="24" outlineLevel="2">
      <c r="A34" s="17" t="s">
        <v>9</v>
      </c>
      <c r="B34" s="17">
        <v>2420405001</v>
      </c>
      <c r="C34" s="1" t="str">
        <f>VLOOKUP(B34,'[1]κατηγορίες 2_3_4_5'!$G$2:$H$1630,2,FALSE)</f>
        <v>Έξοδα διανυκτέρευσης προσωπικού</v>
      </c>
      <c r="D34" s="18">
        <v>1000</v>
      </c>
      <c r="E34" s="18">
        <v>1200</v>
      </c>
      <c r="F34" s="18">
        <v>720</v>
      </c>
      <c r="G34" s="18">
        <v>720</v>
      </c>
      <c r="H34" s="18">
        <v>0</v>
      </c>
      <c r="I34" s="18">
        <v>720</v>
      </c>
    </row>
    <row r="35" spans="1:9" ht="24" outlineLevel="2">
      <c r="A35" s="17" t="s">
        <v>9</v>
      </c>
      <c r="B35" s="17">
        <v>2420906001</v>
      </c>
      <c r="C35" s="1" t="str">
        <f>VLOOKUP(B35,'[1]κατηγορίες 2_3_4_5'!$G$2:$H$1630,2,FALSE)</f>
        <v>Έξοδα προβολής, διαφήμισης και δημοσίων σχέσεων</v>
      </c>
      <c r="D35" s="18">
        <v>40000</v>
      </c>
      <c r="E35" s="18">
        <v>39000</v>
      </c>
      <c r="F35" s="18">
        <v>4419.42</v>
      </c>
      <c r="G35" s="18">
        <v>4419.42</v>
      </c>
      <c r="H35" s="18">
        <v>0</v>
      </c>
      <c r="I35" s="18">
        <v>4419.42</v>
      </c>
    </row>
    <row r="36" spans="1:9" ht="12.75" outlineLevel="2">
      <c r="A36" s="17" t="s">
        <v>9</v>
      </c>
      <c r="B36" s="17">
        <v>2420989001</v>
      </c>
      <c r="C36" s="1" t="str">
        <f>VLOOKUP(B36,'[1]κατηγορίες 2_3_4_5'!$G$2:$H$1630,2,FALSE)</f>
        <v>Έξοδα για λοιπές υπηρεσίες</v>
      </c>
      <c r="D36" s="18">
        <v>0</v>
      </c>
      <c r="E36" s="18">
        <v>3450</v>
      </c>
      <c r="F36" s="18">
        <v>0</v>
      </c>
      <c r="G36" s="18">
        <v>0</v>
      </c>
      <c r="H36" s="18">
        <v>0</v>
      </c>
      <c r="I36" s="18">
        <v>0</v>
      </c>
    </row>
    <row r="37" spans="1:9" ht="24" outlineLevel="2">
      <c r="A37" s="17" t="s">
        <v>9</v>
      </c>
      <c r="B37" s="17">
        <v>3120189001</v>
      </c>
      <c r="C37" s="1" t="str">
        <f>VLOOKUP(B37,'[1]κατηγορίες 2_3_4_5'!$G$2:$H$1630,2,FALSE)</f>
        <v>Αγορές λοιπών μηχανημάτων και εργαλείων</v>
      </c>
      <c r="D37" s="18">
        <v>0</v>
      </c>
      <c r="E37" s="18">
        <v>1000</v>
      </c>
      <c r="F37" s="18">
        <v>899.99</v>
      </c>
      <c r="G37" s="18">
        <v>899.99</v>
      </c>
      <c r="H37" s="18">
        <v>0</v>
      </c>
      <c r="I37" s="18">
        <v>899.99</v>
      </c>
    </row>
    <row r="38" spans="1:9" ht="24" outlineLevel="1">
      <c r="A38" s="19" t="s">
        <v>9</v>
      </c>
      <c r="B38" s="19"/>
      <c r="C38" s="19" t="s">
        <v>18</v>
      </c>
      <c r="D38" s="20">
        <v>220000</v>
      </c>
      <c r="E38" s="20">
        <v>298104</v>
      </c>
      <c r="F38" s="20">
        <v>6917</v>
      </c>
      <c r="G38" s="20">
        <v>6917</v>
      </c>
      <c r="H38" s="20">
        <v>71134.94</v>
      </c>
      <c r="I38" s="20">
        <v>78051.94</v>
      </c>
    </row>
    <row r="39" spans="1:9" ht="24" outlineLevel="2">
      <c r="A39" s="17" t="s">
        <v>10</v>
      </c>
      <c r="B39" s="17">
        <v>2120101001</v>
      </c>
      <c r="C39" s="1" t="str">
        <f>VLOOKUP(B39,'[1]κατηγορίες 2_3_4_5'!$G$2:$H$1630,2,FALSE)</f>
        <v>Βασικός μισθός ενιαίου μισθολογίου (μόνιμοι &amp; ΙΔΑΧ)</v>
      </c>
      <c r="D39" s="18">
        <v>1645000</v>
      </c>
      <c r="E39" s="18">
        <v>1598240</v>
      </c>
      <c r="F39" s="18">
        <v>0</v>
      </c>
      <c r="G39" s="18">
        <v>0</v>
      </c>
      <c r="H39" s="18">
        <v>636003.01</v>
      </c>
      <c r="I39" s="18">
        <v>636003.01</v>
      </c>
    </row>
    <row r="40" spans="1:9" ht="24" outlineLevel="2">
      <c r="A40" s="17" t="s">
        <v>10</v>
      </c>
      <c r="B40" s="17">
        <v>2120102001</v>
      </c>
      <c r="C40" s="1" t="str">
        <f>VLOOKUP(B40,'[1]κατηγορίες 2_3_4_5'!$G$2:$H$1630,2,FALSE)</f>
        <v>Οικογενειακή παροχή ενιαίου μισθολογίου (μόνιμοι &amp; Ι.Δ.Α.Χ.)</v>
      </c>
      <c r="D40" s="18">
        <v>47000</v>
      </c>
      <c r="E40" s="18">
        <v>45750</v>
      </c>
      <c r="F40" s="18">
        <v>0</v>
      </c>
      <c r="G40" s="18">
        <v>0</v>
      </c>
      <c r="H40" s="18">
        <v>15083.79</v>
      </c>
      <c r="I40" s="18">
        <v>15083.79</v>
      </c>
    </row>
    <row r="41" spans="1:9" ht="24" outlineLevel="2">
      <c r="A41" s="17" t="s">
        <v>10</v>
      </c>
      <c r="B41" s="17">
        <v>2120103001</v>
      </c>
      <c r="C41" s="1" t="str">
        <f>VLOOKUP(B41,'[1]κατηγορίες 2_3_4_5'!$G$2:$H$1630,2,FALSE)</f>
        <v>Προσωπική διαφορά ενιαίου μισθολογίου (μόνιμοι &amp; Ι.Δ.Α.Χ.)</v>
      </c>
      <c r="D41" s="18">
        <v>35000</v>
      </c>
      <c r="E41" s="18">
        <v>34996</v>
      </c>
      <c r="F41" s="18">
        <v>0</v>
      </c>
      <c r="G41" s="18">
        <v>0</v>
      </c>
      <c r="H41" s="18">
        <v>14986.38</v>
      </c>
      <c r="I41" s="18">
        <v>14986.38</v>
      </c>
    </row>
    <row r="42" spans="1:9" ht="24" outlineLevel="2">
      <c r="A42" s="17" t="s">
        <v>10</v>
      </c>
      <c r="B42" s="17">
        <v>2120104001</v>
      </c>
      <c r="C42" s="1" t="str">
        <f>VLOOKUP(B42,'[1]κατηγορίες 2_3_4_5'!$G$2:$H$1630,2,FALSE)</f>
        <v>Επίδομα θέσης ευθύνης ενιαίου μισθολογίου (μόνιμοι &amp; Ι.Δ.Α.Χ.)</v>
      </c>
      <c r="D42" s="18">
        <v>99000</v>
      </c>
      <c r="E42" s="18">
        <v>99000</v>
      </c>
      <c r="F42" s="18">
        <v>0</v>
      </c>
      <c r="G42" s="18">
        <v>0</v>
      </c>
      <c r="H42" s="18">
        <v>37901.33</v>
      </c>
      <c r="I42" s="18">
        <v>37901.33</v>
      </c>
    </row>
    <row r="43" spans="1:9" ht="48" outlineLevel="2">
      <c r="A43" s="17" t="s">
        <v>10</v>
      </c>
      <c r="B43" s="17">
        <v>2120201001</v>
      </c>
      <c r="C43" s="1" t="str">
        <f>VLOOKUP(B43,'[1]κατηγορίες 2_3_4_5'!$G$2:$H$1630,2,FALSE)</f>
        <v>Αποζημίωση για υπερωριακή απασχόληση ενιαίου μισθολογίου πλην εκπαιδευτικών (μόνιμοι &amp; Ι.Δ.Α.Χ.)</v>
      </c>
      <c r="D43" s="18">
        <v>16000</v>
      </c>
      <c r="E43" s="18">
        <v>16000</v>
      </c>
      <c r="F43" s="18">
        <v>263.3</v>
      </c>
      <c r="G43" s="18">
        <v>263.3</v>
      </c>
      <c r="H43" s="18">
        <v>0</v>
      </c>
      <c r="I43" s="18">
        <v>263.3</v>
      </c>
    </row>
    <row r="44" spans="1:9" ht="96" outlineLevel="2">
      <c r="A44" s="17" t="s">
        <v>10</v>
      </c>
      <c r="B44" s="17">
        <v>2190201001</v>
      </c>
      <c r="C44" s="1" t="str">
        <f>VLOOKUP(B44,'[1]κατηγορίες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44" s="18">
        <v>70000</v>
      </c>
      <c r="E44" s="18">
        <v>70789</v>
      </c>
      <c r="F44" s="18">
        <v>0</v>
      </c>
      <c r="G44" s="18">
        <v>0</v>
      </c>
      <c r="H44" s="18">
        <v>34593.12</v>
      </c>
      <c r="I44" s="18">
        <v>34593.12</v>
      </c>
    </row>
    <row r="45" spans="1:9" ht="120" outlineLevel="2">
      <c r="A45" s="17" t="s">
        <v>10</v>
      </c>
      <c r="B45" s="17">
        <v>2190201002</v>
      </c>
      <c r="C45" s="1" t="str">
        <f>VLOOKUP(B45,'[1]κατηγορίες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45" s="18">
        <v>85000</v>
      </c>
      <c r="E45" s="18">
        <v>85000</v>
      </c>
      <c r="F45" s="18">
        <v>0</v>
      </c>
      <c r="G45" s="18">
        <v>0</v>
      </c>
      <c r="H45" s="18">
        <v>36993.54</v>
      </c>
      <c r="I45" s="18">
        <v>36993.54</v>
      </c>
    </row>
    <row r="46" spans="1:9" ht="84" outlineLevel="2">
      <c r="A46" s="17" t="s">
        <v>10</v>
      </c>
      <c r="B46" s="17">
        <v>2190201003</v>
      </c>
      <c r="C46" s="1" t="str">
        <f>VLOOKUP(B46,'[1]κατηγορίες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46" s="18">
        <v>125000</v>
      </c>
      <c r="E46" s="18">
        <v>115000</v>
      </c>
      <c r="F46" s="18">
        <v>0</v>
      </c>
      <c r="G46" s="18">
        <v>0</v>
      </c>
      <c r="H46" s="18">
        <v>51063.88</v>
      </c>
      <c r="I46" s="18">
        <v>51063.88</v>
      </c>
    </row>
    <row r="47" spans="1:9" ht="36" outlineLevel="2">
      <c r="A47" s="17" t="s">
        <v>10</v>
      </c>
      <c r="B47" s="17">
        <v>2190202001</v>
      </c>
      <c r="C47" s="1" t="str">
        <f>VLOOKUP(B47,'[1]κατηγορίες 2_3_4_5'!$G$2:$H$1630,2,FALSE)</f>
        <v>Εργοδοτική εισφορά υπέρ Ε.Ο.Π.Υ.Υ. ενιαίου μισθολογίου (μόνιμοι &amp; Ι.Δ.Α.Χ.)</v>
      </c>
      <c r="D47" s="18">
        <v>85000</v>
      </c>
      <c r="E47" s="18">
        <v>82000</v>
      </c>
      <c r="F47" s="18">
        <v>0</v>
      </c>
      <c r="G47" s="18">
        <v>0</v>
      </c>
      <c r="H47" s="18">
        <v>26727.9</v>
      </c>
      <c r="I47" s="18">
        <v>26727.9</v>
      </c>
    </row>
    <row r="48" spans="1:9" ht="48" outlineLevel="2">
      <c r="A48" s="17" t="s">
        <v>10</v>
      </c>
      <c r="B48" s="17">
        <v>2310802889</v>
      </c>
      <c r="C48" s="1" t="str">
        <f>VLOOKUP(B48,'[1]κατηγορίες 2_3_4_5'!$G$2:$H$1630,2,FALSE)</f>
        <v>Επιχορήγηση σε λοιπά επιστημονικά και ερευνητικά ιδρύματα για λειτουργικές δαπάνες γενικά</v>
      </c>
      <c r="D48" s="18">
        <v>696000</v>
      </c>
      <c r="E48" s="18">
        <v>696000</v>
      </c>
      <c r="F48" s="18">
        <v>626400</v>
      </c>
      <c r="G48" s="18">
        <v>626400</v>
      </c>
      <c r="H48" s="18">
        <v>0</v>
      </c>
      <c r="I48" s="18">
        <v>626400</v>
      </c>
    </row>
    <row r="49" spans="1:9" ht="60" outlineLevel="2">
      <c r="A49" s="17" t="s">
        <v>10</v>
      </c>
      <c r="B49" s="17">
        <v>2310802897</v>
      </c>
      <c r="C49" s="1" t="str">
        <f>VLOOKUP(B49,'[1]κατηγορίες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49" s="18">
        <v>300000</v>
      </c>
      <c r="E49" s="18">
        <v>300000</v>
      </c>
      <c r="F49" s="18">
        <v>270000</v>
      </c>
      <c r="G49" s="18">
        <v>270000</v>
      </c>
      <c r="H49" s="18">
        <v>0</v>
      </c>
      <c r="I49" s="18">
        <v>270000</v>
      </c>
    </row>
    <row r="50" spans="1:9" ht="60" outlineLevel="2">
      <c r="A50" s="17" t="s">
        <v>10</v>
      </c>
      <c r="B50" s="17">
        <v>2390501001</v>
      </c>
      <c r="C50" s="1" t="str">
        <f>VLOOKUP(B50,'[1]κατηγορίες 2_3_4_5'!$G$2:$H$1630,2,FALSE)</f>
        <v>Αποζημιώσεις για την καταβολή αποδοχών, επιδομάτων και συναφών δαπανών σε εκτέλεση δικαστικών αποφάσεων ή συμβιβαστικών πράξεων</v>
      </c>
      <c r="D50" s="18">
        <v>0</v>
      </c>
      <c r="E50" s="18">
        <v>13000</v>
      </c>
      <c r="F50" s="18">
        <v>0</v>
      </c>
      <c r="G50" s="18">
        <v>0</v>
      </c>
      <c r="H50" s="18">
        <v>0</v>
      </c>
      <c r="I50" s="18">
        <v>0</v>
      </c>
    </row>
    <row r="51" spans="1:9" ht="48" outlineLevel="2">
      <c r="A51" s="17" t="s">
        <v>10</v>
      </c>
      <c r="B51" s="17">
        <v>2390504001</v>
      </c>
      <c r="C51" s="1" t="str">
        <f>VLOOKUP(B51,'[1]κατηγορίες 2_3_4_5'!$G$2:$H$1630,2,FALSE)</f>
        <v>Αποζημιώσεις για πάσης φύσεως δαπάνες εμπορικών συναλλαγών σε εκτέλεση δικαστικών αποφάσεων ή συμβιβαστικών πράξεων</v>
      </c>
      <c r="D51" s="18">
        <v>0</v>
      </c>
      <c r="E51" s="18">
        <v>25000</v>
      </c>
      <c r="F51" s="18">
        <v>0</v>
      </c>
      <c r="G51" s="18">
        <v>0</v>
      </c>
      <c r="H51" s="18">
        <v>0</v>
      </c>
      <c r="I51" s="18">
        <v>0</v>
      </c>
    </row>
    <row r="52" spans="1:9" ht="36" outlineLevel="2">
      <c r="A52" s="17" t="s">
        <v>10</v>
      </c>
      <c r="B52" s="17">
        <v>2390589001</v>
      </c>
      <c r="C52" s="1" t="str">
        <f>VLOOKUP(B52,'[1]κατηγορίες 2_3_4_5'!$G$2:$H$1630,2,FALSE)</f>
        <v>Λοιπές αποζημιώσεις σε εκτέλεση δικαστικών αποφάσεων ή συμβιβαστικών πράξεων</v>
      </c>
      <c r="D52" s="18">
        <v>0</v>
      </c>
      <c r="E52" s="18">
        <v>47000</v>
      </c>
      <c r="F52" s="18">
        <v>26191.66</v>
      </c>
      <c r="G52" s="18">
        <v>26191.66</v>
      </c>
      <c r="H52" s="18">
        <v>0</v>
      </c>
      <c r="I52" s="18">
        <v>26191.66</v>
      </c>
    </row>
    <row r="53" spans="1:9" ht="12.75" outlineLevel="2">
      <c r="A53" s="17" t="s">
        <v>10</v>
      </c>
      <c r="B53" s="17">
        <v>2410102001</v>
      </c>
      <c r="C53" s="1" t="str">
        <f>VLOOKUP(B53,'[1]κατηγορίες 2_3_4_5'!$G$2:$H$1630,2,FALSE)</f>
        <v>Αγορές φαρμακευτικού υλικού</v>
      </c>
      <c r="D53" s="18">
        <v>250</v>
      </c>
      <c r="E53" s="18">
        <v>250</v>
      </c>
      <c r="F53" s="18">
        <v>0</v>
      </c>
      <c r="G53" s="18">
        <v>0</v>
      </c>
      <c r="H53" s="18">
        <v>0</v>
      </c>
      <c r="I53" s="18">
        <v>0</v>
      </c>
    </row>
    <row r="54" spans="1:9" ht="24" outlineLevel="2">
      <c r="A54" s="17" t="s">
        <v>10</v>
      </c>
      <c r="B54" s="17">
        <v>2410189001</v>
      </c>
      <c r="C54" s="1" t="str">
        <f>VLOOKUP(B54,'[1]κατηγορίες 2_3_4_5'!$G$2:$H$1630,2,FALSE)</f>
        <v>Αγορές λοιπών υγειονομικών αναλωσίμων</v>
      </c>
      <c r="D54" s="18">
        <v>250</v>
      </c>
      <c r="E54" s="18">
        <v>250</v>
      </c>
      <c r="F54" s="18">
        <v>0</v>
      </c>
      <c r="G54" s="18">
        <v>0</v>
      </c>
      <c r="H54" s="18">
        <v>0</v>
      </c>
      <c r="I54" s="18">
        <v>0</v>
      </c>
    </row>
    <row r="55" spans="1:9" ht="24" outlineLevel="2">
      <c r="A55" s="17" t="s">
        <v>10</v>
      </c>
      <c r="B55" s="17">
        <v>2410201001</v>
      </c>
      <c r="C55" s="1" t="str">
        <f>VLOOKUP(B55,'[1]κατηγορίες 2_3_4_5'!$G$2:$H$1630,2,FALSE)</f>
        <v>Αγορές ειδών γραφικής ύλης και μικροεξοπλισμού</v>
      </c>
      <c r="D55" s="18">
        <v>20375</v>
      </c>
      <c r="E55" s="18">
        <v>22288.56</v>
      </c>
      <c r="F55" s="18">
        <v>8349.41</v>
      </c>
      <c r="G55" s="18">
        <v>8349.41</v>
      </c>
      <c r="H55" s="18">
        <v>0</v>
      </c>
      <c r="I55" s="18">
        <v>8349.41</v>
      </c>
    </row>
    <row r="56" spans="1:9" ht="12.75" outlineLevel="2">
      <c r="A56" s="17" t="s">
        <v>10</v>
      </c>
      <c r="B56" s="17">
        <v>2410202001</v>
      </c>
      <c r="C56" s="1" t="str">
        <f>VLOOKUP(B56,'[1]κατηγορίες 2_3_4_5'!$G$2:$H$1630,2,FALSE)</f>
        <v>Αγορές ειδών καθαριότητας</v>
      </c>
      <c r="D56" s="18">
        <v>5000</v>
      </c>
      <c r="E56" s="18">
        <v>9074.1</v>
      </c>
      <c r="F56" s="18">
        <v>1950.77</v>
      </c>
      <c r="G56" s="18">
        <v>1950.77</v>
      </c>
      <c r="H56" s="18">
        <v>0</v>
      </c>
      <c r="I56" s="18">
        <v>1950.77</v>
      </c>
    </row>
    <row r="57" spans="1:9" ht="24" outlineLevel="2">
      <c r="A57" s="17" t="s">
        <v>10</v>
      </c>
      <c r="B57" s="17">
        <v>2410203001</v>
      </c>
      <c r="C57" s="1" t="str">
        <f>VLOOKUP(B57,'[1]κατηγορίες 2_3_4_5'!$G$2:$H$1630,2,FALSE)</f>
        <v>Αγορές ειδών συντήρησης και επισκευής  εγκαταστάσεων</v>
      </c>
      <c r="D57" s="18">
        <v>15000</v>
      </c>
      <c r="E57" s="18">
        <v>17960.9</v>
      </c>
      <c r="F57" s="18">
        <v>4972.16</v>
      </c>
      <c r="G57" s="18">
        <v>4972.16</v>
      </c>
      <c r="H57" s="18">
        <v>0</v>
      </c>
      <c r="I57" s="18">
        <v>4972.16</v>
      </c>
    </row>
    <row r="58" spans="1:9" ht="36" outlineLevel="2">
      <c r="A58" s="17" t="s">
        <v>10</v>
      </c>
      <c r="B58" s="17">
        <v>2410204001</v>
      </c>
      <c r="C58" s="1" t="str">
        <f>VLOOKUP(B58,'[1]κατηγορίες 2_3_4_5'!$G$2:$H$1630,2,FALSE)</f>
        <v>Αγορές ειδών συντήρησης και επισκευής μεταφορικών μέσων ξηράς</v>
      </c>
      <c r="D58" s="18">
        <v>3000</v>
      </c>
      <c r="E58" s="18">
        <v>4409</v>
      </c>
      <c r="F58" s="18">
        <v>0</v>
      </c>
      <c r="G58" s="18">
        <v>0</v>
      </c>
      <c r="H58" s="18">
        <v>0</v>
      </c>
      <c r="I58" s="18">
        <v>0</v>
      </c>
    </row>
    <row r="59" spans="1:9" ht="24" outlineLevel="2">
      <c r="A59" s="17" t="s">
        <v>10</v>
      </c>
      <c r="B59" s="17">
        <v>2410207001</v>
      </c>
      <c r="C59" s="1" t="str">
        <f>VLOOKUP(B59,'[1]κατηγορίες 2_3_4_5'!$G$2:$H$1630,2,FALSE)</f>
        <v>Αγορές ειδών συντήρησης και επισκευής λοιπού εξοπλισμού</v>
      </c>
      <c r="D59" s="18">
        <v>35000</v>
      </c>
      <c r="E59" s="18">
        <v>35695.34</v>
      </c>
      <c r="F59" s="18">
        <v>30125.8</v>
      </c>
      <c r="G59" s="18">
        <v>30125.8</v>
      </c>
      <c r="H59" s="18">
        <v>0</v>
      </c>
      <c r="I59" s="18">
        <v>30125.8</v>
      </c>
    </row>
    <row r="60" spans="1:9" ht="12.75" outlineLevel="2">
      <c r="A60" s="17" t="s">
        <v>10</v>
      </c>
      <c r="B60" s="17">
        <v>2410301001</v>
      </c>
      <c r="C60" s="1" t="str">
        <f>VLOOKUP(B60,'[1]κατηγορίες 2_3_4_5'!$G$2:$H$1630,2,FALSE)</f>
        <v xml:space="preserve">Αγορές καυσίμων κίνησης </v>
      </c>
      <c r="D60" s="18">
        <v>10000</v>
      </c>
      <c r="E60" s="18">
        <v>13962.66</v>
      </c>
      <c r="F60" s="18">
        <v>1561.32</v>
      </c>
      <c r="G60" s="18">
        <v>1561.32</v>
      </c>
      <c r="H60" s="18">
        <v>0</v>
      </c>
      <c r="I60" s="18">
        <v>1561.32</v>
      </c>
    </row>
    <row r="61" spans="1:9" ht="24" outlineLevel="2">
      <c r="A61" s="17" t="s">
        <v>10</v>
      </c>
      <c r="B61" s="17">
        <v>2410904001</v>
      </c>
      <c r="C61" s="1" t="str">
        <f>VLOOKUP(B61,'[1]κατηγορίες 2_3_4_5'!$G$2:$H$1630,2,FALSE)</f>
        <v>Αγορές βιβλίων, συγγραμμάτων, περιοδικών και εφημερίδων</v>
      </c>
      <c r="D61" s="18">
        <v>1000</v>
      </c>
      <c r="E61" s="18">
        <v>1000</v>
      </c>
      <c r="F61" s="18">
        <v>0</v>
      </c>
      <c r="G61" s="18">
        <v>0</v>
      </c>
      <c r="H61" s="18">
        <v>0</v>
      </c>
      <c r="I61" s="18">
        <v>0</v>
      </c>
    </row>
    <row r="62" spans="1:9" ht="24" outlineLevel="2">
      <c r="A62" s="17" t="s">
        <v>10</v>
      </c>
      <c r="B62" s="17">
        <v>2410989001</v>
      </c>
      <c r="C62" s="1" t="str">
        <f>VLOOKUP(B62,'[1]κατηγορίες 2_3_4_5'!$G$2:$H$1630,2,FALSE)</f>
        <v xml:space="preserve">Αγορές χρωμάτων και λοιπών συναφών υλικών </v>
      </c>
      <c r="D62" s="18">
        <v>3000</v>
      </c>
      <c r="E62" s="18">
        <v>3000</v>
      </c>
      <c r="F62" s="18">
        <v>0</v>
      </c>
      <c r="G62" s="18">
        <v>0</v>
      </c>
      <c r="H62" s="18">
        <v>0</v>
      </c>
      <c r="I62" s="18">
        <v>0</v>
      </c>
    </row>
    <row r="63" spans="1:9" ht="12.75" outlineLevel="2">
      <c r="A63" s="17" t="s">
        <v>10</v>
      </c>
      <c r="B63" s="17">
        <v>2410989899</v>
      </c>
      <c r="C63" s="1" t="str">
        <f>VLOOKUP(B63,'[1]κατηγορίες 2_3_4_5'!$G$2:$H$1630,2,FALSE)</f>
        <v>Αγορές λοιπών αγαθών</v>
      </c>
      <c r="D63" s="18">
        <v>4000</v>
      </c>
      <c r="E63" s="18">
        <v>4000</v>
      </c>
      <c r="F63" s="18">
        <v>949.8</v>
      </c>
      <c r="G63" s="18">
        <v>949.8</v>
      </c>
      <c r="H63" s="18">
        <v>0</v>
      </c>
      <c r="I63" s="18">
        <v>949.8</v>
      </c>
    </row>
    <row r="64" spans="1:9" ht="12.75" outlineLevel="2">
      <c r="A64" s="17" t="s">
        <v>10</v>
      </c>
      <c r="B64" s="17">
        <v>2420101001</v>
      </c>
      <c r="C64" s="1" t="str">
        <f>VLOOKUP(B64,'[1]κατηγορίες 2_3_4_5'!$G$2:$H$1630,2,FALSE)</f>
        <v xml:space="preserve">Έξοδα σταθερής τηλεφωνίας </v>
      </c>
      <c r="D64" s="18">
        <v>90000</v>
      </c>
      <c r="E64" s="18">
        <v>90000</v>
      </c>
      <c r="F64" s="18">
        <v>14351.65</v>
      </c>
      <c r="G64" s="18">
        <v>14351.65</v>
      </c>
      <c r="H64" s="18">
        <v>0</v>
      </c>
      <c r="I64" s="18">
        <v>14351.65</v>
      </c>
    </row>
    <row r="65" spans="1:9" ht="12.75" outlineLevel="2">
      <c r="A65" s="17" t="s">
        <v>10</v>
      </c>
      <c r="B65" s="17">
        <v>2420102001</v>
      </c>
      <c r="C65" s="1" t="str">
        <f>VLOOKUP(B65,'[1]κατηγορίες 2_3_4_5'!$G$2:$H$1630,2,FALSE)</f>
        <v>Έξοδα κινητής τηλεφωνίας</v>
      </c>
      <c r="D65" s="18">
        <v>500</v>
      </c>
      <c r="E65" s="18">
        <v>500</v>
      </c>
      <c r="F65" s="18">
        <v>117</v>
      </c>
      <c r="G65" s="18">
        <v>117</v>
      </c>
      <c r="H65" s="18">
        <v>0</v>
      </c>
      <c r="I65" s="18">
        <v>117</v>
      </c>
    </row>
    <row r="66" spans="1:9" ht="12.75" outlineLevel="2">
      <c r="A66" s="17" t="s">
        <v>10</v>
      </c>
      <c r="B66" s="17">
        <v>2420103001</v>
      </c>
      <c r="C66" s="1" t="str">
        <f>VLOOKUP(B66,'[1]κατηγορίες 2_3_4_5'!$G$2:$H$1630,2,FALSE)</f>
        <v>Έξοδα ταχυδρομικών υπηρεσιών</v>
      </c>
      <c r="D66" s="18">
        <v>22000</v>
      </c>
      <c r="E66" s="18">
        <v>22000</v>
      </c>
      <c r="F66" s="18">
        <v>4150.37</v>
      </c>
      <c r="G66" s="18">
        <v>4150.37</v>
      </c>
      <c r="H66" s="18">
        <v>0</v>
      </c>
      <c r="I66" s="18">
        <v>4150.37</v>
      </c>
    </row>
    <row r="67" spans="1:9" ht="24" outlineLevel="2">
      <c r="A67" s="17" t="s">
        <v>10</v>
      </c>
      <c r="B67" s="17">
        <v>2420104001</v>
      </c>
      <c r="C67" s="1" t="str">
        <f>VLOOKUP(B67,'[1]κατηγορίες 2_3_4_5'!$G$2:$H$1630,2,FALSE)</f>
        <v>Έξοδα μεταφοράς αγαθών και συναφών υπηρεσιών</v>
      </c>
      <c r="D67" s="18">
        <v>1000</v>
      </c>
      <c r="E67" s="18">
        <v>1000</v>
      </c>
      <c r="F67" s="18">
        <v>0</v>
      </c>
      <c r="G67" s="18">
        <v>0</v>
      </c>
      <c r="H67" s="18">
        <v>0</v>
      </c>
      <c r="I67" s="18">
        <v>0</v>
      </c>
    </row>
    <row r="68" spans="1:9" ht="12.75" outlineLevel="2">
      <c r="A68" s="17" t="s">
        <v>10</v>
      </c>
      <c r="B68" s="17">
        <v>2420201001</v>
      </c>
      <c r="C68" s="1" t="str">
        <f>VLOOKUP(B68,'[1]κατηγορίες 2_3_4_5'!$G$2:$H$1630,2,FALSE)</f>
        <v>Έξοδα ηλεκτρικού ρεύματος</v>
      </c>
      <c r="D68" s="18">
        <v>140000</v>
      </c>
      <c r="E68" s="18">
        <v>140000</v>
      </c>
      <c r="F68" s="18">
        <v>22052.34</v>
      </c>
      <c r="G68" s="18">
        <v>22052.34</v>
      </c>
      <c r="H68" s="18">
        <v>0</v>
      </c>
      <c r="I68" s="18">
        <v>22052.34</v>
      </c>
    </row>
    <row r="69" spans="1:9" ht="12.75" outlineLevel="2">
      <c r="A69" s="17" t="s">
        <v>10</v>
      </c>
      <c r="B69" s="17">
        <v>2420202001</v>
      </c>
      <c r="C69" s="1" t="str">
        <f>VLOOKUP(B69,'[1]κατηγορίες 2_3_4_5'!$G$2:$H$1630,2,FALSE)</f>
        <v>Έξοδα φυσικού αερίου</v>
      </c>
      <c r="D69" s="18">
        <v>55000</v>
      </c>
      <c r="E69" s="18">
        <v>55000</v>
      </c>
      <c r="F69" s="18">
        <v>23111.32</v>
      </c>
      <c r="G69" s="18">
        <v>23111.32</v>
      </c>
      <c r="H69" s="18">
        <v>0</v>
      </c>
      <c r="I69" s="18">
        <v>23111.32</v>
      </c>
    </row>
    <row r="70" spans="1:9" ht="12.75" outlineLevel="2">
      <c r="A70" s="17" t="s">
        <v>10</v>
      </c>
      <c r="B70" s="17">
        <v>2420203001</v>
      </c>
      <c r="C70" s="1" t="str">
        <f>VLOOKUP(B70,'[1]κατηγορίες 2_3_4_5'!$G$2:$H$1630,2,FALSE)</f>
        <v>Έξοδα ύδρευσης και άρδευσης</v>
      </c>
      <c r="D70" s="18">
        <v>8000</v>
      </c>
      <c r="E70" s="18">
        <v>8000</v>
      </c>
      <c r="F70" s="18">
        <v>705</v>
      </c>
      <c r="G70" s="18">
        <v>705</v>
      </c>
      <c r="H70" s="18">
        <v>0</v>
      </c>
      <c r="I70" s="18">
        <v>705</v>
      </c>
    </row>
    <row r="71" spans="1:9" ht="12.75" outlineLevel="2">
      <c r="A71" s="17" t="s">
        <v>10</v>
      </c>
      <c r="B71" s="17">
        <v>2420204001</v>
      </c>
      <c r="C71" s="1" t="str">
        <f>VLOOKUP(B71,'[1]κατηγορίες 2_3_4_5'!$G$2:$H$1630,2,FALSE)</f>
        <v>Έξοδα υπηρεσιών καθαριότητας</v>
      </c>
      <c r="D71" s="18">
        <v>114125</v>
      </c>
      <c r="E71" s="18">
        <v>121825</v>
      </c>
      <c r="F71" s="18">
        <v>24042.56</v>
      </c>
      <c r="G71" s="18">
        <v>24042.56</v>
      </c>
      <c r="H71" s="18">
        <v>0</v>
      </c>
      <c r="I71" s="18">
        <v>24042.56</v>
      </c>
    </row>
    <row r="72" spans="1:9" ht="36" outlineLevel="2">
      <c r="A72" s="17" t="s">
        <v>10</v>
      </c>
      <c r="B72" s="17">
        <v>2420301001</v>
      </c>
      <c r="C72" s="1" t="str">
        <f>VLOOKUP(B72,'[1]κατηγορίες 2_3_4_5'!$G$2:$H$1630,2,FALSE)</f>
        <v>Αμοιβές και έξοδα συντήρησης, επισκευής κτιρίων και έργων υποδομών</v>
      </c>
      <c r="D72" s="18">
        <v>25000</v>
      </c>
      <c r="E72" s="18">
        <v>13850</v>
      </c>
      <c r="F72" s="18">
        <v>2492.4</v>
      </c>
      <c r="G72" s="18">
        <v>2492.4</v>
      </c>
      <c r="H72" s="18">
        <v>0</v>
      </c>
      <c r="I72" s="18">
        <v>2492.4</v>
      </c>
    </row>
    <row r="73" spans="1:9" ht="24" outlineLevel="2">
      <c r="A73" s="17" t="s">
        <v>10</v>
      </c>
      <c r="B73" s="17">
        <v>2420302001</v>
      </c>
      <c r="C73" s="1" t="str">
        <f>VLOOKUP(B73,'[1]κατηγορίες 2_3_4_5'!$G$2:$H$1630,2,FALSE)</f>
        <v>Αμοιβές και έξοδα συντήρησης και επισκευής οχημάτων</v>
      </c>
      <c r="D73" s="18">
        <v>3000</v>
      </c>
      <c r="E73" s="18">
        <v>3000</v>
      </c>
      <c r="F73" s="18">
        <v>0</v>
      </c>
      <c r="G73" s="18">
        <v>0</v>
      </c>
      <c r="H73" s="18">
        <v>0</v>
      </c>
      <c r="I73" s="18">
        <v>0</v>
      </c>
    </row>
    <row r="74" spans="1:9" ht="24" outlineLevel="2">
      <c r="A74" s="17" t="s">
        <v>10</v>
      </c>
      <c r="B74" s="17">
        <v>2420389001</v>
      </c>
      <c r="C74" s="1" t="str">
        <f>VLOOKUP(B74,'[1]κατηγορίες 2_3_4_5'!$G$2:$H$1630,2,FALSE)</f>
        <v>Λοιπές αμοιβές και έξοδα συντηρήσεων και επισκευών</v>
      </c>
      <c r="D74" s="18">
        <v>20000</v>
      </c>
      <c r="E74" s="18">
        <v>24969</v>
      </c>
      <c r="F74" s="18">
        <v>1990.8</v>
      </c>
      <c r="G74" s="18">
        <v>1990.8</v>
      </c>
      <c r="H74" s="18">
        <v>0</v>
      </c>
      <c r="I74" s="18">
        <v>1990.8</v>
      </c>
    </row>
    <row r="75" spans="1:9" ht="24" outlineLevel="2">
      <c r="A75" s="17" t="s">
        <v>10</v>
      </c>
      <c r="B75" s="17">
        <v>2420403001</v>
      </c>
      <c r="C75" s="1" t="str">
        <f>VLOOKUP(B75,'[1]κατηγορίες 2_3_4_5'!$G$2:$H$1630,2,FALSE)</f>
        <v>Έξοδα ημερήσιας αποζημίωσης προσωπικού</v>
      </c>
      <c r="D75" s="18">
        <v>13000</v>
      </c>
      <c r="E75" s="18">
        <v>12800</v>
      </c>
      <c r="F75" s="18">
        <v>4620</v>
      </c>
      <c r="G75" s="18">
        <v>4620</v>
      </c>
      <c r="H75" s="18">
        <v>0</v>
      </c>
      <c r="I75" s="18">
        <v>4620</v>
      </c>
    </row>
    <row r="76" spans="1:9" ht="12.75" outlineLevel="2">
      <c r="A76" s="17" t="s">
        <v>10</v>
      </c>
      <c r="B76" s="17">
        <v>2420404001</v>
      </c>
      <c r="C76" s="1" t="str">
        <f>VLOOKUP(B76,'[1]κατηγορίες 2_3_4_5'!$G$2:$H$1630,2,FALSE)</f>
        <v>Έξοδα κίνησης προσωπικού</v>
      </c>
      <c r="D76" s="18">
        <v>14000</v>
      </c>
      <c r="E76" s="18">
        <v>14000</v>
      </c>
      <c r="F76" s="18">
        <v>4565.06</v>
      </c>
      <c r="G76" s="18">
        <v>4565.06</v>
      </c>
      <c r="H76" s="18">
        <v>0</v>
      </c>
      <c r="I76" s="18">
        <v>4565.06</v>
      </c>
    </row>
    <row r="77" spans="1:9" ht="24" outlineLevel="2">
      <c r="A77" s="17" t="s">
        <v>10</v>
      </c>
      <c r="B77" s="17">
        <v>2420405001</v>
      </c>
      <c r="C77" s="1" t="str">
        <f>VLOOKUP(B77,'[1]κατηγορίες 2_3_4_5'!$G$2:$H$1630,2,FALSE)</f>
        <v>Έξοδα διανυκτέρευσης προσωπικού</v>
      </c>
      <c r="D77" s="18">
        <v>7000</v>
      </c>
      <c r="E77" s="18">
        <v>6800</v>
      </c>
      <c r="F77" s="18">
        <v>2770.1</v>
      </c>
      <c r="G77" s="18">
        <v>2770.1</v>
      </c>
      <c r="H77" s="18">
        <v>0</v>
      </c>
      <c r="I77" s="18">
        <v>2770.1</v>
      </c>
    </row>
    <row r="78" spans="1:9" ht="24" outlineLevel="2">
      <c r="A78" s="17" t="s">
        <v>10</v>
      </c>
      <c r="B78" s="17">
        <v>2420903001</v>
      </c>
      <c r="C78" s="1" t="str">
        <f>VLOOKUP(B78,'[1]κατηγορίες 2_3_4_5'!$G$2:$H$1630,2,FALSE)</f>
        <v>Έξοδα για λογιστικές, ελεγκτικές και μηχανογραφικές υπηρεσίες</v>
      </c>
      <c r="D78" s="18">
        <v>20000</v>
      </c>
      <c r="E78" s="18">
        <v>20000</v>
      </c>
      <c r="F78" s="18">
        <v>1704.9</v>
      </c>
      <c r="G78" s="18">
        <v>1704.9</v>
      </c>
      <c r="H78" s="18">
        <v>0</v>
      </c>
      <c r="I78" s="18">
        <v>1704.9</v>
      </c>
    </row>
    <row r="79" spans="1:9" ht="24" outlineLevel="2">
      <c r="A79" s="17" t="s">
        <v>10</v>
      </c>
      <c r="B79" s="17">
        <v>2420905001</v>
      </c>
      <c r="C79" s="1" t="str">
        <f>VLOOKUP(B79,'[1]κατηγορίες 2_3_4_5'!$G$2:$H$1630,2,FALSE)</f>
        <v>Έξοδα για εκδόσεις και δημοσιεύσεις</v>
      </c>
      <c r="D79" s="18">
        <v>1500</v>
      </c>
      <c r="E79" s="18">
        <v>5129.34</v>
      </c>
      <c r="F79" s="18">
        <v>4616.4</v>
      </c>
      <c r="G79" s="18">
        <v>4616.4</v>
      </c>
      <c r="H79" s="18">
        <v>0</v>
      </c>
      <c r="I79" s="18">
        <v>4616.4</v>
      </c>
    </row>
    <row r="80" spans="1:9" ht="24" outlineLevel="2">
      <c r="A80" s="17" t="s">
        <v>10</v>
      </c>
      <c r="B80" s="17">
        <v>2420906001</v>
      </c>
      <c r="C80" s="1" t="str">
        <f>VLOOKUP(B80,'[1]κατηγορίες 2_3_4_5'!$G$2:$H$1630,2,FALSE)</f>
        <v>Έξοδα προβολής, διαφήμισης και δημοσίων σχέσεων</v>
      </c>
      <c r="D80" s="18">
        <v>0</v>
      </c>
      <c r="E80" s="18">
        <v>1000</v>
      </c>
      <c r="F80" s="18">
        <v>0</v>
      </c>
      <c r="G80" s="18">
        <v>0</v>
      </c>
      <c r="H80" s="18">
        <v>0</v>
      </c>
      <c r="I80" s="18">
        <v>0</v>
      </c>
    </row>
    <row r="81" spans="1:9" ht="24" outlineLevel="2">
      <c r="A81" s="17" t="s">
        <v>10</v>
      </c>
      <c r="B81" s="17">
        <v>2420907001</v>
      </c>
      <c r="C81" s="1" t="str">
        <f>VLOOKUP(B81,'[1]κατηγορίες 2_3_4_5'!$G$2:$H$1630,2,FALSE)</f>
        <v>Έξοδα για εκθέσεις, εκδηλώσεις και συνέδρια</v>
      </c>
      <c r="D81" s="18">
        <v>35000</v>
      </c>
      <c r="E81" s="18">
        <v>30000</v>
      </c>
      <c r="F81" s="18">
        <v>10139.95</v>
      </c>
      <c r="G81" s="18">
        <v>10139.95</v>
      </c>
      <c r="H81" s="18">
        <v>0</v>
      </c>
      <c r="I81" s="18">
        <v>10139.95</v>
      </c>
    </row>
    <row r="82" spans="1:9" ht="12.75" outlineLevel="2">
      <c r="A82" s="17" t="s">
        <v>10</v>
      </c>
      <c r="B82" s="17">
        <v>2420989001</v>
      </c>
      <c r="C82" s="1" t="str">
        <f>VLOOKUP(B82,'[1]κατηγορίες 2_3_4_5'!$G$2:$H$1630,2,FALSE)</f>
        <v>Έξοδα για λοιπές υπηρεσίες</v>
      </c>
      <c r="D82" s="18">
        <v>50000</v>
      </c>
      <c r="E82" s="18">
        <v>31386.1</v>
      </c>
      <c r="F82" s="18">
        <v>1066.71</v>
      </c>
      <c r="G82" s="18">
        <v>1066.71</v>
      </c>
      <c r="H82" s="18">
        <v>0</v>
      </c>
      <c r="I82" s="18">
        <v>1066.71</v>
      </c>
    </row>
    <row r="83" spans="1:9" ht="24" outlineLevel="2">
      <c r="A83" s="17" t="s">
        <v>10</v>
      </c>
      <c r="B83" s="17">
        <v>3120102001</v>
      </c>
      <c r="C83" s="1" t="str">
        <f>VLOOKUP(B83,'[1]κατηγορίες 2_3_4_5'!$G$2:$H$1630,2,FALSE)</f>
        <v>Αγορές συσκευών θέρμανσης και κλιματισμού</v>
      </c>
      <c r="D83" s="18">
        <v>5000</v>
      </c>
      <c r="E83" s="18">
        <v>5000</v>
      </c>
      <c r="F83" s="18">
        <v>0</v>
      </c>
      <c r="G83" s="18">
        <v>0</v>
      </c>
      <c r="H83" s="18">
        <v>0</v>
      </c>
      <c r="I83" s="18">
        <v>0</v>
      </c>
    </row>
    <row r="84" spans="1:9" ht="24" outlineLevel="2">
      <c r="A84" s="17" t="s">
        <v>10</v>
      </c>
      <c r="B84" s="17">
        <v>3120103001</v>
      </c>
      <c r="C84" s="1" t="str">
        <f>VLOOKUP(B84,'[1]κατηγορίες 2_3_4_5'!$G$2:$H$1630,2,FALSE)</f>
        <v>Αγορές φωτοαντιγραφικών και λοιπών μηχανών γραφείου</v>
      </c>
      <c r="D84" s="18">
        <v>5000</v>
      </c>
      <c r="E84" s="18">
        <v>11063</v>
      </c>
      <c r="F84" s="18">
        <v>0</v>
      </c>
      <c r="G84" s="18">
        <v>0</v>
      </c>
      <c r="H84" s="18">
        <v>0</v>
      </c>
      <c r="I84" s="18">
        <v>0</v>
      </c>
    </row>
    <row r="85" spans="1:9" ht="24" outlineLevel="2">
      <c r="A85" s="17" t="s">
        <v>10</v>
      </c>
      <c r="B85" s="17">
        <v>3120189001</v>
      </c>
      <c r="C85" s="1" t="str">
        <f>VLOOKUP(B85,'[1]κατηγορίες 2_3_4_5'!$G$2:$H$1630,2,FALSE)</f>
        <v>Αγορές λοιπών μηχανημάτων και εργαλείων</v>
      </c>
      <c r="D85" s="18">
        <v>1000</v>
      </c>
      <c r="E85" s="18">
        <v>100</v>
      </c>
      <c r="F85" s="18">
        <v>0</v>
      </c>
      <c r="G85" s="18">
        <v>0</v>
      </c>
      <c r="H85" s="18">
        <v>0</v>
      </c>
      <c r="I85" s="18">
        <v>0</v>
      </c>
    </row>
    <row r="86" spans="1:9" ht="24" outlineLevel="2">
      <c r="A86" s="17" t="s">
        <v>10</v>
      </c>
      <c r="B86" s="17">
        <v>3120301001</v>
      </c>
      <c r="C86" s="1" t="str">
        <f>VLOOKUP(B86,'[1]κατηγορίες 2_3_4_5'!$G$2:$H$1630,2,FALSE)</f>
        <v>Αγορές ηλεκτρονικών υπολογιστών και συναφούς εξοπλισμού</v>
      </c>
      <c r="D86" s="18">
        <v>36000</v>
      </c>
      <c r="E86" s="18">
        <v>29837</v>
      </c>
      <c r="F86" s="18">
        <v>0</v>
      </c>
      <c r="G86" s="18">
        <v>0</v>
      </c>
      <c r="H86" s="18">
        <v>0</v>
      </c>
      <c r="I86" s="18">
        <v>0</v>
      </c>
    </row>
    <row r="87" spans="1:9" ht="24" outlineLevel="2">
      <c r="A87" s="17" t="s">
        <v>10</v>
      </c>
      <c r="B87" s="17">
        <v>3120389001</v>
      </c>
      <c r="C87" s="1" t="str">
        <f>VLOOKUP(B87,'[1]κατηγορίες 2_3_4_5'!$G$2:$H$1630,2,FALSE)</f>
        <v>Αγορές λοιπού εξοπλισμού πληροφορικής και τηλεπικοινωνιών</v>
      </c>
      <c r="D87" s="18">
        <v>2000</v>
      </c>
      <c r="E87" s="18">
        <v>2000</v>
      </c>
      <c r="F87" s="18">
        <v>0</v>
      </c>
      <c r="G87" s="18">
        <v>0</v>
      </c>
      <c r="H87" s="18">
        <v>0</v>
      </c>
      <c r="I87" s="18">
        <v>0</v>
      </c>
    </row>
    <row r="88" spans="1:9" ht="12.75" outlineLevel="2">
      <c r="A88" s="17" t="s">
        <v>10</v>
      </c>
      <c r="B88" s="17">
        <v>3120489001</v>
      </c>
      <c r="C88" s="1" t="str">
        <f>VLOOKUP(B88,'[1]κατηγορίες 2_3_4_5'!$G$2:$H$1630,2,FALSE)</f>
        <v>Αγορές λοιπών επίπλων</v>
      </c>
      <c r="D88" s="18">
        <v>10000</v>
      </c>
      <c r="E88" s="18">
        <v>10000</v>
      </c>
      <c r="F88" s="18">
        <v>0</v>
      </c>
      <c r="G88" s="18">
        <v>0</v>
      </c>
      <c r="H88" s="18">
        <v>0</v>
      </c>
      <c r="I88" s="18">
        <v>0</v>
      </c>
    </row>
    <row r="89" spans="1:9" ht="24" outlineLevel="2">
      <c r="A89" s="17" t="s">
        <v>10</v>
      </c>
      <c r="B89" s="17">
        <v>3120989001</v>
      </c>
      <c r="C89" s="1" t="str">
        <f>VLOOKUP(B89,'[1]κατηγορίες 2_3_4_5'!$G$2:$H$1630,2,FALSE)</f>
        <v>Αγορές λοιπών μηχανημάτων και εξοπλισμού</v>
      </c>
      <c r="D89" s="18">
        <v>7000</v>
      </c>
      <c r="E89" s="18">
        <v>7000</v>
      </c>
      <c r="F89" s="18">
        <v>0</v>
      </c>
      <c r="G89" s="18">
        <v>0</v>
      </c>
      <c r="H89" s="18">
        <v>0</v>
      </c>
      <c r="I89" s="18">
        <v>0</v>
      </c>
    </row>
    <row r="90" spans="1:9" ht="12.75" outlineLevel="2">
      <c r="A90" s="17" t="s">
        <v>10</v>
      </c>
      <c r="B90" s="17">
        <v>3140301001</v>
      </c>
      <c r="C90" s="1" t="str">
        <f>VLOOKUP(B90,'[1]κατηγορίες 2_3_4_5'!$G$2:$H$1630,2,FALSE)</f>
        <v>Αγορές λογισμικού υπολογιστών</v>
      </c>
      <c r="D90" s="18">
        <v>12000</v>
      </c>
      <c r="E90" s="18">
        <v>12000</v>
      </c>
      <c r="F90" s="18">
        <v>6234.72</v>
      </c>
      <c r="G90" s="18">
        <v>6234.72</v>
      </c>
      <c r="H90" s="18">
        <v>0</v>
      </c>
      <c r="I90" s="18">
        <v>6234.72</v>
      </c>
    </row>
    <row r="91" spans="1:9" ht="24" outlineLevel="1">
      <c r="A91" s="19" t="s">
        <v>10</v>
      </c>
      <c r="B91" s="19"/>
      <c r="C91" s="19" t="s">
        <v>18</v>
      </c>
      <c r="D91" s="20">
        <v>3997000</v>
      </c>
      <c r="E91" s="20">
        <v>4017925</v>
      </c>
      <c r="F91" s="20">
        <v>1099495.5</v>
      </c>
      <c r="G91" s="20">
        <v>1099495.5</v>
      </c>
      <c r="H91" s="20">
        <v>853352.95</v>
      </c>
      <c r="I91" s="20">
        <v>1952848.45</v>
      </c>
    </row>
    <row r="92" spans="1:9" ht="12.75">
      <c r="A92" s="21"/>
      <c r="B92" s="21"/>
      <c r="C92" s="21" t="s">
        <v>19</v>
      </c>
      <c r="D92" s="22">
        <v>4748000</v>
      </c>
      <c r="E92" s="22">
        <v>4847029</v>
      </c>
      <c r="F92" s="22">
        <v>1402726.34</v>
      </c>
      <c r="G92" s="22">
        <v>1402726.34</v>
      </c>
      <c r="H92" s="22">
        <v>978249.37</v>
      </c>
      <c r="I92" s="22">
        <v>2380975.71</v>
      </c>
    </row>
    <row r="99" spans="1:9" ht="12.75">
      <c r="A99" s="2" t="s">
        <v>0</v>
      </c>
      <c r="B99" s="2" t="s">
        <v>1</v>
      </c>
      <c r="C99" s="2"/>
      <c r="F99" s="14"/>
      <c r="G99" s="14"/>
      <c r="H99" s="14"/>
      <c r="I99" s="14"/>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ΒΑΣΙΛΗΣ ΓΕΜΕΝΕΤΖΗΣ</dc:creator>
  <cp:keywords/>
  <dc:description/>
  <cp:lastModifiedBy>koutsouras</cp:lastModifiedBy>
  <dcterms:created xsi:type="dcterms:W3CDTF">2020-05-04T06:24:12Z</dcterms:created>
  <dcterms:modified xsi:type="dcterms:W3CDTF">2020-05-06T06:51:40Z</dcterms:modified>
  <cp:category/>
  <cp:version/>
  <cp:contentType/>
  <cp:contentStatus/>
</cp:coreProperties>
</file>